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/>
  </bookViews>
  <sheets>
    <sheet name="Common" sheetId="4" r:id="rId1"/>
    <sheet name="Urban" sheetId="1" r:id="rId2"/>
    <sheet name="Rural" sheetId="2" r:id="rId3"/>
    <sheet name="Composite" sheetId="3" r:id="rId4"/>
  </sheets>
  <calcPr calcId="145621"/>
</workbook>
</file>

<file path=xl/calcChain.xml><?xml version="1.0" encoding="utf-8"?>
<calcChain xmlns="http://schemas.openxmlformats.org/spreadsheetml/2006/main">
  <c r="M53" i="4" l="1"/>
  <c r="L53" i="4"/>
  <c r="M26" i="4"/>
  <c r="L26" i="4"/>
  <c r="M25" i="4"/>
  <c r="L25" i="4"/>
  <c r="M24" i="4"/>
  <c r="L24" i="4"/>
  <c r="M23" i="4"/>
  <c r="L23" i="4"/>
  <c r="M22" i="4"/>
  <c r="L22" i="4"/>
  <c r="M21" i="4"/>
  <c r="L21" i="4"/>
  <c r="M20" i="4"/>
  <c r="L20" i="4"/>
  <c r="M97" i="4"/>
  <c r="L97" i="4"/>
  <c r="M96" i="4"/>
  <c r="L96" i="4"/>
  <c r="M95" i="4"/>
  <c r="L95" i="4"/>
  <c r="M94" i="4"/>
  <c r="L94" i="4"/>
  <c r="M93" i="4"/>
  <c r="L93" i="4"/>
  <c r="M92" i="4"/>
  <c r="L92" i="4"/>
  <c r="M91" i="4"/>
  <c r="L91" i="4"/>
  <c r="M90" i="4"/>
  <c r="L90" i="4"/>
  <c r="M89" i="4"/>
  <c r="L89" i="4"/>
  <c r="M88" i="4"/>
  <c r="L88" i="4"/>
  <c r="M87" i="4"/>
  <c r="L87" i="4"/>
  <c r="M86" i="4"/>
  <c r="L86" i="4"/>
  <c r="M85" i="4"/>
  <c r="L85" i="4"/>
  <c r="M84" i="4"/>
  <c r="L84" i="4"/>
  <c r="M83" i="4"/>
  <c r="L83" i="4"/>
  <c r="M82" i="4"/>
  <c r="L82" i="4"/>
  <c r="M81" i="4"/>
  <c r="L81" i="4"/>
  <c r="M80" i="4"/>
  <c r="L80" i="4"/>
  <c r="M79" i="4"/>
  <c r="L79" i="4"/>
  <c r="M78" i="4"/>
  <c r="L78" i="4"/>
  <c r="M77" i="4"/>
  <c r="L77" i="4"/>
  <c r="M76" i="4"/>
  <c r="L76" i="4"/>
  <c r="M75" i="4"/>
  <c r="L75" i="4"/>
  <c r="M74" i="4"/>
  <c r="L74" i="4"/>
  <c r="M73" i="4"/>
  <c r="L73" i="4"/>
  <c r="M72" i="4"/>
  <c r="L72" i="4"/>
  <c r="M71" i="4"/>
  <c r="L71" i="4"/>
  <c r="M70" i="4"/>
  <c r="L70" i="4"/>
  <c r="M69" i="4"/>
  <c r="L69" i="4"/>
  <c r="M68" i="4"/>
  <c r="L68" i="4"/>
  <c r="M67" i="4"/>
  <c r="L67" i="4"/>
  <c r="M66" i="4"/>
  <c r="L66" i="4"/>
  <c r="M65" i="4"/>
  <c r="L65" i="4"/>
  <c r="M64" i="4"/>
  <c r="L64" i="4"/>
  <c r="M63" i="4"/>
  <c r="L63" i="4"/>
  <c r="M62" i="4"/>
  <c r="L62" i="4"/>
  <c r="M61" i="4"/>
  <c r="L61" i="4"/>
  <c r="M60" i="4"/>
  <c r="L60" i="4"/>
  <c r="M59" i="4"/>
  <c r="L59" i="4"/>
  <c r="M58" i="4"/>
  <c r="L58" i="4"/>
  <c r="M57" i="4"/>
  <c r="L57" i="4"/>
  <c r="M56" i="4"/>
  <c r="L56" i="4"/>
  <c r="M55" i="4"/>
  <c r="L55" i="4"/>
  <c r="M54" i="4"/>
  <c r="L54" i="4"/>
  <c r="M52" i="4"/>
  <c r="L52" i="4"/>
  <c r="M51" i="4"/>
  <c r="L51" i="4"/>
  <c r="M50" i="4"/>
  <c r="L50" i="4"/>
  <c r="M49" i="4"/>
  <c r="L49" i="4"/>
  <c r="M48" i="4"/>
  <c r="L48" i="4"/>
  <c r="M47" i="4"/>
  <c r="L47" i="4"/>
  <c r="M46" i="4"/>
  <c r="L46" i="4"/>
  <c r="M45" i="4"/>
  <c r="L45" i="4"/>
  <c r="M44" i="4"/>
  <c r="L44" i="4"/>
  <c r="M42" i="4"/>
  <c r="L42" i="4"/>
  <c r="M41" i="4"/>
  <c r="L41" i="4"/>
  <c r="M40" i="4"/>
  <c r="L40" i="4"/>
  <c r="M39" i="4"/>
  <c r="L39" i="4"/>
  <c r="M38" i="4"/>
  <c r="L38" i="4"/>
  <c r="M37" i="4"/>
  <c r="L37" i="4"/>
  <c r="M36" i="4"/>
  <c r="L36" i="4"/>
  <c r="M35" i="4"/>
  <c r="L35" i="4"/>
  <c r="M34" i="4"/>
  <c r="L34" i="4"/>
  <c r="M33" i="4"/>
  <c r="L33" i="4"/>
  <c r="M32" i="4"/>
  <c r="L32" i="4"/>
  <c r="M31" i="4"/>
  <c r="L31" i="4"/>
  <c r="M30" i="4"/>
  <c r="L30" i="4"/>
  <c r="M29" i="4"/>
  <c r="L29" i="4"/>
  <c r="M28" i="4"/>
  <c r="L28" i="4"/>
  <c r="M27" i="4"/>
  <c r="L27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M8" i="4"/>
  <c r="L8" i="4"/>
  <c r="M7" i="4"/>
  <c r="L7" i="4"/>
  <c r="L41" i="1" l="1"/>
  <c r="M41" i="1"/>
  <c r="K43" i="2"/>
  <c r="L43" i="2"/>
  <c r="K44" i="2"/>
  <c r="L44" i="2"/>
  <c r="K45" i="2"/>
  <c r="L45" i="2"/>
  <c r="K19" i="2"/>
  <c r="L19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K104" i="2"/>
  <c r="L104" i="2"/>
  <c r="K105" i="2"/>
  <c r="L105" i="2"/>
  <c r="L38" i="1" l="1"/>
  <c r="M38" i="1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L7" i="2"/>
  <c r="K7" i="2"/>
  <c r="M8" i="1"/>
  <c r="M9" i="1"/>
  <c r="M10" i="1"/>
  <c r="M11" i="1"/>
  <c r="M12" i="1"/>
  <c r="M13" i="1"/>
  <c r="M14" i="1"/>
  <c r="M15" i="1"/>
  <c r="M16" i="1"/>
  <c r="M17" i="1"/>
  <c r="M18" i="1"/>
  <c r="M19" i="1"/>
  <c r="M27" i="1"/>
  <c r="M28" i="1"/>
  <c r="M29" i="1"/>
  <c r="M30" i="1"/>
  <c r="M31" i="1"/>
  <c r="M32" i="1"/>
  <c r="M33" i="1"/>
  <c r="M34" i="1"/>
  <c r="M35" i="1"/>
  <c r="M36" i="1"/>
  <c r="M37" i="1"/>
  <c r="M39" i="1"/>
  <c r="M40" i="1"/>
  <c r="M42" i="1"/>
  <c r="M43" i="1"/>
  <c r="M44" i="1"/>
  <c r="M45" i="1"/>
  <c r="M46" i="1"/>
  <c r="M47" i="1"/>
  <c r="M48" i="1"/>
  <c r="M49" i="1"/>
  <c r="M50" i="1"/>
  <c r="M51" i="1"/>
  <c r="M52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L27" i="1"/>
  <c r="L28" i="1"/>
  <c r="L29" i="1"/>
  <c r="L30" i="1"/>
  <c r="L31" i="1"/>
  <c r="L32" i="1"/>
  <c r="L33" i="1"/>
  <c r="L34" i="1"/>
  <c r="L35" i="1"/>
  <c r="L36" i="1"/>
  <c r="L37" i="1"/>
  <c r="L39" i="1"/>
  <c r="L40" i="1"/>
  <c r="L42" i="1"/>
  <c r="L43" i="1"/>
  <c r="L44" i="1"/>
  <c r="L45" i="1"/>
  <c r="L46" i="1"/>
  <c r="L47" i="1"/>
  <c r="L48" i="1"/>
  <c r="L49" i="1"/>
  <c r="L50" i="1"/>
  <c r="L51" i="1"/>
  <c r="L52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9" i="1"/>
  <c r="L8" i="1"/>
  <c r="L9" i="1"/>
  <c r="L10" i="1"/>
  <c r="L11" i="1"/>
  <c r="L12" i="1"/>
  <c r="L13" i="1"/>
  <c r="L14" i="1"/>
  <c r="L15" i="1"/>
  <c r="L16" i="1"/>
  <c r="L17" i="1"/>
  <c r="L18" i="1"/>
  <c r="M7" i="1"/>
  <c r="L7" i="1"/>
</calcChain>
</file>

<file path=xl/sharedStrings.xml><?xml version="1.0" encoding="utf-8"?>
<sst xmlns="http://schemas.openxmlformats.org/spreadsheetml/2006/main" count="788" uniqueCount="166">
  <si>
    <t>Descriptive Statistics</t>
  </si>
  <si>
    <t>Mean</t>
  </si>
  <si>
    <t>Missing N</t>
  </si>
  <si>
    <t xml:space="preserve"> </t>
  </si>
  <si>
    <t xml:space="preserve">a. For each variable, missing values are replaced with the variable mean.
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</si>
  <si>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</si>
  <si>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</si>
  <si>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</si>
  <si>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</si>
  <si>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</si>
  <si>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</si>
  <si>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</si>
  <si>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</si>
  <si>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</si>
  <si>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</si>
  <si>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</si>
  <si>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</si>
  <si>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</si>
  <si>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</si>
  <si>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</si>
  <si>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</si>
  <si>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</si>
  <si>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</si>
  <si>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</si>
  <si>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</si>
  <si>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</si>
  <si>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t>(Constant)</t>
  </si>
  <si>
    <t>URB1 REGR factor score   1 for analysis</t>
  </si>
  <si>
    <r>
      <t>Coefficients</t>
    </r>
    <r>
      <rPr>
        <b/>
        <vertAlign val="superscript"/>
        <sz val="9"/>
        <color indexed="8"/>
        <rFont val="Arial Bold"/>
      </rPr>
      <t>a</t>
    </r>
  </si>
  <si>
    <t>RUR1 REGR factor score   1 for analysis</t>
  </si>
  <si>
    <t>Combined Score</t>
  </si>
  <si>
    <t>Statistics</t>
  </si>
  <si>
    <t>combscor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</si>
  <si>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</si>
  <si>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</si>
  <si>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</si>
  <si>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</si>
  <si>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</si>
  <si>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</si>
  <si>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</si>
  <si>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</si>
  <si>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</si>
  <si>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</si>
  <si>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</si>
  <si>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</si>
  <si>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</si>
  <si>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</si>
  <si>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</si>
  <si>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</si>
  <si>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</si>
  <si>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>Report</t>
  </si>
  <si>
    <t>Statistics: Mean</t>
  </si>
  <si>
    <t>Ncombsco Percentile Group of combscor</t>
  </si>
  <si>
    <t>2</t>
  </si>
  <si>
    <t>3</t>
  </si>
  <si>
    <t>4</t>
  </si>
  <si>
    <t>5</t>
  </si>
  <si>
    <t>Total</t>
  </si>
  <si>
    <t xml:space="preserve">histrogram </t>
  </si>
  <si>
    <t>Std. Error of Mean</t>
  </si>
  <si>
    <t>HV206 Has electricity</t>
  </si>
  <si>
    <t>HV207 Has radio</t>
  </si>
  <si>
    <t>HV208 Has television</t>
  </si>
  <si>
    <t>HV209 Has refrigerator</t>
  </si>
  <si>
    <t>HV210 Has bicycle</t>
  </si>
  <si>
    <t>HV211 Has motorcycle/scooter</t>
  </si>
  <si>
    <t>HV212 Has car/truck</t>
  </si>
  <si>
    <t>HV221 Has telephone (land-line)</t>
  </si>
  <si>
    <t>HV243A Has mobile telephone</t>
  </si>
  <si>
    <t>HV243B Has watch</t>
  </si>
  <si>
    <t>HV243D Has boat with a motor</t>
  </si>
  <si>
    <t>HV244 Owns land usable for agriculture</t>
  </si>
  <si>
    <t>HV246 Owns livestock, herds or farm animals</t>
  </si>
  <si>
    <t>HV246B Owns cows/ bulls</t>
  </si>
  <si>
    <t>HV246D Owns goats</t>
  </si>
  <si>
    <t>HV246E Owns sheep</t>
  </si>
  <si>
    <t>HV246F Owns chickens</t>
  </si>
  <si>
    <t>HV246G Owns pigs</t>
  </si>
  <si>
    <t>HV246H Owns CS</t>
  </si>
  <si>
    <t>HV246I Owns CS</t>
  </si>
  <si>
    <t>HV247 Has bank account</t>
  </si>
  <si>
    <t>SH110B Has chain saw</t>
  </si>
  <si>
    <t>SH110D Has iron</t>
  </si>
  <si>
    <t>SH110E Has generator</t>
  </si>
  <si>
    <t>SH110G Has HIFI</t>
  </si>
  <si>
    <t>SH110H Has video recorder</t>
  </si>
  <si>
    <t>SH110I Has DVD/VCD reader</t>
  </si>
  <si>
    <t>SH110K Has freezer</t>
  </si>
  <si>
    <t>SH110L Has hunting gun</t>
  </si>
  <si>
    <t>SH110M Has fishing net</t>
  </si>
  <si>
    <t>SH110N Has stove (gas, electric)</t>
  </si>
  <si>
    <t>SH110O Has gas stove</t>
  </si>
  <si>
    <t>SH110P Has has Fan</t>
  </si>
  <si>
    <t>SH110Q Has brushcutter</t>
  </si>
  <si>
    <t>SH110R Has sewing machine</t>
  </si>
  <si>
    <t>SH110U Has computer</t>
  </si>
  <si>
    <t>SH110V Has air conditioner</t>
  </si>
  <si>
    <t>SH110W Has washing machine</t>
  </si>
  <si>
    <t>SH110X Has antenna / decoder</t>
  </si>
  <si>
    <t>SH110Y Has indigenous torch</t>
  </si>
  <si>
    <t>SH110Z Has oil lamp</t>
  </si>
  <si>
    <t>SH110AA Has gas lamp</t>
  </si>
  <si>
    <t>SH118E Has boat without motor</t>
  </si>
  <si>
    <t>DOMESTIC domestic</t>
  </si>
  <si>
    <t>HOUSE house</t>
  </si>
  <si>
    <t>LAND land</t>
  </si>
  <si>
    <t>memsleep Number of members per sleeping room</t>
  </si>
  <si>
    <t>h2oires Piped into dwelling</t>
  </si>
  <si>
    <t>h2oyrd Piped into yard/plot</t>
  </si>
  <si>
    <t>h2opub Communal tap</t>
  </si>
  <si>
    <t>h2opwel Protected well</t>
  </si>
  <si>
    <t>h2iowel Unprotected well</t>
  </si>
  <si>
    <t>h2osurf Surface water-river, lake, dam, etc.</t>
  </si>
  <si>
    <t>h2orain Water from rain</t>
  </si>
  <si>
    <t>h2otruck Water from tanker truck</t>
  </si>
  <si>
    <t>h2obot Bottled water</t>
  </si>
  <si>
    <t>h2ooth Other water source</t>
  </si>
  <si>
    <t>flushs Flush or pour flush toilet</t>
  </si>
  <si>
    <t>latvip VIP latrine</t>
  </si>
  <si>
    <t>latpits Pit latrine with slab</t>
  </si>
  <si>
    <t>latpit Uncovered pit latrine with no slab</t>
  </si>
  <si>
    <t>lathang Hanging toilet</t>
  </si>
  <si>
    <t>latbush No facility/bush/field</t>
  </si>
  <si>
    <t>latoth Other type of latrine/toilet</t>
  </si>
  <si>
    <t>latshare Shares latrine/toilet with other households</t>
  </si>
  <si>
    <t>sflushs Shared Flush toilet</t>
  </si>
  <si>
    <t>slatvip Shared VIP latrine</t>
  </si>
  <si>
    <t>slatpits Shared Pit latrine with slab</t>
  </si>
  <si>
    <t>slatoth Other type of latrine/toilet</t>
  </si>
  <si>
    <t>dirtfloo Earth, sand, dung floor</t>
  </si>
  <si>
    <t>rudfloo Wood planks rudimentary floor</t>
  </si>
  <si>
    <t>prqfloo Polished wood floor</t>
  </si>
  <si>
    <t>linofloo Lino/Gerflex floor</t>
  </si>
  <si>
    <t>tilefloo Ceramic tile floor</t>
  </si>
  <si>
    <t>cemtfloo Cement floor</t>
  </si>
  <si>
    <t>rugfloo Carpet floor</t>
  </si>
  <si>
    <t>othfloo Other type of flooring</t>
  </si>
  <si>
    <t>natwall Grass/thatch/mud walls</t>
  </si>
  <si>
    <t>rudwall Plastic/cardboard walls</t>
  </si>
  <si>
    <t>adobwall Mud brick walls</t>
  </si>
  <si>
    <t>metwall Metal walls</t>
  </si>
  <si>
    <t>woodwall Planks walls</t>
  </si>
  <si>
    <t>shardwall Semi-hard (hard or other)</t>
  </si>
  <si>
    <t>cmtwall Parpaing/Cement walls</t>
  </si>
  <si>
    <t>othwall Other type of walls</t>
  </si>
  <si>
    <t>natroof Bark, straw, palm bamboo roof</t>
  </si>
  <si>
    <t>rudroof Rudimentary or plastic/cardboard roof</t>
  </si>
  <si>
    <t>tinroof Tin roof without ceiling</t>
  </si>
  <si>
    <t>tincroof Tin roof with ceiling</t>
  </si>
  <si>
    <t>tileroof Tile roof</t>
  </si>
  <si>
    <t>cmtroof Cement (concrete) roof</t>
  </si>
  <si>
    <t>othroof Other type of roof</t>
  </si>
  <si>
    <t>cookelec Electricity for cooking</t>
  </si>
  <si>
    <t>cookgas LPG, natural gas for cooking</t>
  </si>
  <si>
    <t>cookkero Kerosene for cooking</t>
  </si>
  <si>
    <t>cookchar Charcoal for cooking</t>
  </si>
  <si>
    <t>cookwood Wood for cooking</t>
  </si>
  <si>
    <t>cookchips Sawdust, wood chips for cooking</t>
  </si>
  <si>
    <t>cooknone Does not cook</t>
  </si>
  <si>
    <t>cookoth Other fuel for cooking</t>
  </si>
  <si>
    <t xml:space="preserve">a. Dependent Variable: com1 REGR factor score   1 for analysis
</t>
  </si>
  <si>
    <t xml:space="preserve">Combined Score= -0.704 + 0.730* Rural Score </t>
  </si>
  <si>
    <t>Combined Score= 0.580 + 0.787 * Urban Score</t>
  </si>
  <si>
    <r>
      <t>Std. Deviation</t>
    </r>
    <r>
      <rPr>
        <vertAlign val="superscript"/>
        <sz val="7"/>
        <color indexed="8"/>
        <rFont val="Arial"/>
      </rPr>
      <t>a</t>
    </r>
  </si>
  <si>
    <r>
      <t>Analysis N</t>
    </r>
    <r>
      <rPr>
        <vertAlign val="superscript"/>
        <sz val="7"/>
        <color indexed="8"/>
        <rFont val="Arial"/>
      </rPr>
      <t>a</t>
    </r>
  </si>
  <si>
    <t>Common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</si>
</sst>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0.0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9"/>
      <color indexed="8"/>
      <name val="Arial Bold"/>
    </font>
    <font>
      <sz val="9"/>
      <color indexed="8"/>
      <name val="Arial"/>
    </font>
    <font>
      <vertAlign val="superscript"/>
      <sz val="9"/>
      <color indexed="8"/>
      <name val="Arial"/>
    </font>
    <font>
      <b/>
      <vertAlign val="superscript"/>
      <sz val="9"/>
      <color indexed="8"/>
      <name val="Arial Bold"/>
    </font>
    <font>
      <b/>
      <sz val="7"/>
      <color indexed="8"/>
      <name val="Arial Bold"/>
    </font>
    <font>
      <sz val="7"/>
      <color indexed="8"/>
      <name val="Arial"/>
    </font>
    <font>
      <vertAlign val="superscript"/>
      <sz val="7"/>
      <color indexed="8"/>
      <name val="Arial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74">
    <xf numFmtId="0" fontId="0" fillId="0" borderId="0" xfId="0"/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5" xfId="1" applyFont="1" applyBorder="1" applyAlignment="1">
      <alignment horizontal="left" vertical="top" wrapText="1"/>
    </xf>
    <xf numFmtId="164" fontId="4" fillId="0" borderId="6" xfId="1" applyNumberFormat="1" applyFont="1" applyBorder="1" applyAlignment="1">
      <alignment horizontal="right" vertical="top"/>
    </xf>
    <xf numFmtId="165" fontId="4" fillId="0" borderId="7" xfId="1" applyNumberFormat="1" applyFont="1" applyBorder="1" applyAlignment="1">
      <alignment horizontal="right" vertical="top"/>
    </xf>
    <xf numFmtId="166" fontId="4" fillId="0" borderId="7" xfId="1" applyNumberFormat="1" applyFont="1" applyBorder="1" applyAlignment="1">
      <alignment horizontal="right" vertical="top"/>
    </xf>
    <xf numFmtId="166" fontId="4" fillId="0" borderId="8" xfId="1" applyNumberFormat="1" applyFont="1" applyBorder="1" applyAlignment="1">
      <alignment horizontal="right" vertical="top"/>
    </xf>
    <xf numFmtId="0" fontId="4" fillId="0" borderId="9" xfId="1" applyFont="1" applyBorder="1" applyAlignment="1">
      <alignment horizontal="left" vertical="top" wrapText="1"/>
    </xf>
    <xf numFmtId="164" fontId="4" fillId="0" borderId="10" xfId="1" applyNumberFormat="1" applyFont="1" applyBorder="1" applyAlignment="1">
      <alignment horizontal="right" vertical="top"/>
    </xf>
    <xf numFmtId="165" fontId="4" fillId="0" borderId="11" xfId="1" applyNumberFormat="1" applyFont="1" applyBorder="1" applyAlignment="1">
      <alignment horizontal="right" vertical="top"/>
    </xf>
    <xf numFmtId="166" fontId="4" fillId="0" borderId="11" xfId="1" applyNumberFormat="1" applyFont="1" applyBorder="1" applyAlignment="1">
      <alignment horizontal="right" vertical="top"/>
    </xf>
    <xf numFmtId="166" fontId="4" fillId="0" borderId="12" xfId="1" applyNumberFormat="1" applyFont="1" applyBorder="1" applyAlignment="1">
      <alignment horizontal="right" vertical="top"/>
    </xf>
    <xf numFmtId="167" fontId="4" fillId="0" borderId="10" xfId="1" applyNumberFormat="1" applyFont="1" applyBorder="1" applyAlignment="1">
      <alignment horizontal="right" vertical="top"/>
    </xf>
    <xf numFmtId="168" fontId="4" fillId="0" borderId="11" xfId="1" applyNumberFormat="1" applyFont="1" applyBorder="1" applyAlignment="1">
      <alignment horizontal="right" vertical="top"/>
    </xf>
    <xf numFmtId="0" fontId="4" fillId="0" borderId="13" xfId="1" applyFont="1" applyBorder="1" applyAlignment="1">
      <alignment horizontal="left" vertical="top" wrapText="1"/>
    </xf>
    <xf numFmtId="167" fontId="4" fillId="0" borderId="14" xfId="1" applyNumberFormat="1" applyFont="1" applyBorder="1" applyAlignment="1">
      <alignment horizontal="right" vertical="top"/>
    </xf>
    <xf numFmtId="168" fontId="4" fillId="0" borderId="15" xfId="1" applyNumberFormat="1" applyFont="1" applyBorder="1" applyAlignment="1">
      <alignment horizontal="right" vertical="top"/>
    </xf>
    <xf numFmtId="166" fontId="4" fillId="0" borderId="15" xfId="1" applyNumberFormat="1" applyFont="1" applyBorder="1" applyAlignment="1">
      <alignment horizontal="right" vertical="top"/>
    </xf>
    <xf numFmtId="166" fontId="4" fillId="0" borderId="16" xfId="1" applyNumberFormat="1" applyFont="1" applyBorder="1" applyAlignment="1">
      <alignment horizontal="right" vertical="top"/>
    </xf>
    <xf numFmtId="0" fontId="2" fillId="0" borderId="0" xfId="1"/>
    <xf numFmtId="0" fontId="4" fillId="0" borderId="5" xfId="1" applyFont="1" applyBorder="1" applyAlignment="1">
      <alignment horizontal="center" wrapText="1"/>
    </xf>
    <xf numFmtId="0" fontId="4" fillId="0" borderId="17" xfId="1" applyFont="1" applyBorder="1" applyAlignment="1">
      <alignment horizontal="center" wrapText="1"/>
    </xf>
    <xf numFmtId="165" fontId="4" fillId="0" borderId="5" xfId="1" applyNumberFormat="1" applyFont="1" applyBorder="1" applyAlignment="1">
      <alignment horizontal="right" vertical="top"/>
    </xf>
    <xf numFmtId="165" fontId="4" fillId="0" borderId="9" xfId="1" applyNumberFormat="1" applyFont="1" applyBorder="1" applyAlignment="1">
      <alignment horizontal="right" vertical="top"/>
    </xf>
    <xf numFmtId="165" fontId="4" fillId="0" borderId="13" xfId="1" applyNumberFormat="1" applyFont="1" applyBorder="1" applyAlignment="1">
      <alignment horizontal="right" vertical="top"/>
    </xf>
    <xf numFmtId="0" fontId="1" fillId="0" borderId="18" xfId="0" applyFont="1" applyBorder="1" applyAlignment="1">
      <alignment horizontal="center"/>
    </xf>
    <xf numFmtId="169" fontId="0" fillId="0" borderId="0" xfId="0" quotePrefix="1" applyNumberFormat="1"/>
    <xf numFmtId="0" fontId="4" fillId="0" borderId="2" xfId="2" applyFont="1" applyBorder="1" applyAlignment="1">
      <alignment horizontal="center" wrapText="1"/>
    </xf>
    <xf numFmtId="0" fontId="4" fillId="0" borderId="3" xfId="2" applyFont="1" applyBorder="1" applyAlignment="1">
      <alignment horizontal="center" wrapText="1"/>
    </xf>
    <xf numFmtId="0" fontId="4" fillId="0" borderId="4" xfId="2" applyFont="1" applyBorder="1" applyAlignment="1">
      <alignment horizontal="center" wrapText="1"/>
    </xf>
    <xf numFmtId="0" fontId="4" fillId="0" borderId="5" xfId="2" applyFont="1" applyBorder="1" applyAlignment="1">
      <alignment horizontal="left" vertical="top" wrapText="1"/>
    </xf>
    <xf numFmtId="164" fontId="4" fillId="0" borderId="6" xfId="2" applyNumberFormat="1" applyFont="1" applyBorder="1" applyAlignment="1">
      <alignment horizontal="right" vertical="top"/>
    </xf>
    <xf numFmtId="165" fontId="4" fillId="0" borderId="7" xfId="2" applyNumberFormat="1" applyFont="1" applyBorder="1" applyAlignment="1">
      <alignment horizontal="right" vertical="top"/>
    </xf>
    <xf numFmtId="166" fontId="4" fillId="0" borderId="7" xfId="2" applyNumberFormat="1" applyFont="1" applyBorder="1" applyAlignment="1">
      <alignment horizontal="right" vertical="top"/>
    </xf>
    <xf numFmtId="166" fontId="4" fillId="0" borderId="8" xfId="2" applyNumberFormat="1" applyFont="1" applyBorder="1" applyAlignment="1">
      <alignment horizontal="right" vertical="top"/>
    </xf>
    <xf numFmtId="0" fontId="4" fillId="0" borderId="9" xfId="2" applyFont="1" applyBorder="1" applyAlignment="1">
      <alignment horizontal="left" vertical="top" wrapText="1"/>
    </xf>
    <xf numFmtId="164" fontId="4" fillId="0" borderId="10" xfId="2" applyNumberFormat="1" applyFont="1" applyBorder="1" applyAlignment="1">
      <alignment horizontal="right" vertical="top"/>
    </xf>
    <xf numFmtId="165" fontId="4" fillId="0" borderId="11" xfId="2" applyNumberFormat="1" applyFont="1" applyBorder="1" applyAlignment="1">
      <alignment horizontal="right" vertical="top"/>
    </xf>
    <xf numFmtId="166" fontId="4" fillId="0" borderId="11" xfId="2" applyNumberFormat="1" applyFont="1" applyBorder="1" applyAlignment="1">
      <alignment horizontal="right" vertical="top"/>
    </xf>
    <xf numFmtId="166" fontId="4" fillId="0" borderId="12" xfId="2" applyNumberFormat="1" applyFont="1" applyBorder="1" applyAlignment="1">
      <alignment horizontal="right" vertical="top"/>
    </xf>
    <xf numFmtId="167" fontId="4" fillId="0" borderId="10" xfId="2" applyNumberFormat="1" applyFont="1" applyBorder="1" applyAlignment="1">
      <alignment horizontal="right" vertical="top"/>
    </xf>
    <xf numFmtId="168" fontId="4" fillId="0" borderId="11" xfId="2" applyNumberFormat="1" applyFont="1" applyBorder="1" applyAlignment="1">
      <alignment horizontal="right" vertical="top"/>
    </xf>
    <xf numFmtId="0" fontId="4" fillId="0" borderId="13" xfId="2" applyFont="1" applyBorder="1" applyAlignment="1">
      <alignment horizontal="left" vertical="top" wrapText="1"/>
    </xf>
    <xf numFmtId="167" fontId="4" fillId="0" borderId="14" xfId="2" applyNumberFormat="1" applyFont="1" applyBorder="1" applyAlignment="1">
      <alignment horizontal="right" vertical="top"/>
    </xf>
    <xf numFmtId="168" fontId="4" fillId="0" borderId="15" xfId="2" applyNumberFormat="1" applyFont="1" applyBorder="1" applyAlignment="1">
      <alignment horizontal="right" vertical="top"/>
    </xf>
    <xf numFmtId="166" fontId="4" fillId="0" borderId="15" xfId="2" applyNumberFormat="1" applyFont="1" applyBorder="1" applyAlignment="1">
      <alignment horizontal="right" vertical="top"/>
    </xf>
    <xf numFmtId="166" fontId="4" fillId="0" borderId="16" xfId="2" applyNumberFormat="1" applyFont="1" applyBorder="1" applyAlignment="1">
      <alignment horizontal="right" vertical="top"/>
    </xf>
    <xf numFmtId="0" fontId="4" fillId="0" borderId="5" xfId="2" applyFont="1" applyBorder="1" applyAlignment="1">
      <alignment horizontal="center" wrapText="1"/>
    </xf>
    <xf numFmtId="0" fontId="4" fillId="0" borderId="17" xfId="2" applyFont="1" applyBorder="1" applyAlignment="1">
      <alignment horizontal="center" wrapText="1"/>
    </xf>
    <xf numFmtId="165" fontId="4" fillId="0" borderId="5" xfId="2" applyNumberFormat="1" applyFont="1" applyBorder="1" applyAlignment="1">
      <alignment horizontal="right" vertical="top"/>
    </xf>
    <xf numFmtId="165" fontId="4" fillId="0" borderId="9" xfId="2" applyNumberFormat="1" applyFont="1" applyBorder="1" applyAlignment="1">
      <alignment horizontal="right" vertical="top"/>
    </xf>
    <xf numFmtId="165" fontId="4" fillId="0" borderId="13" xfId="2" applyNumberFormat="1" applyFont="1" applyBorder="1" applyAlignment="1">
      <alignment horizontal="right" vertical="top"/>
    </xf>
    <xf numFmtId="0" fontId="4" fillId="0" borderId="22" xfId="3" applyFont="1" applyBorder="1" applyAlignment="1">
      <alignment horizontal="center" wrapText="1"/>
    </xf>
    <xf numFmtId="0" fontId="4" fillId="0" borderId="25" xfId="3" applyFont="1" applyBorder="1" applyAlignment="1">
      <alignment horizontal="center" wrapText="1"/>
    </xf>
    <xf numFmtId="0" fontId="4" fillId="0" borderId="26" xfId="3" applyFont="1" applyBorder="1" applyAlignment="1">
      <alignment horizontal="center" wrapText="1"/>
    </xf>
    <xf numFmtId="0" fontId="4" fillId="0" borderId="19" xfId="3" applyFont="1" applyBorder="1" applyAlignment="1">
      <alignment horizontal="left" vertical="top" wrapText="1"/>
    </xf>
    <xf numFmtId="165" fontId="4" fillId="0" borderId="6" xfId="3" applyNumberFormat="1" applyFont="1" applyBorder="1" applyAlignment="1">
      <alignment horizontal="right" vertical="top"/>
    </xf>
    <xf numFmtId="165" fontId="4" fillId="0" borderId="7" xfId="3" applyNumberFormat="1" applyFont="1" applyBorder="1" applyAlignment="1">
      <alignment horizontal="right" vertical="top"/>
    </xf>
    <xf numFmtId="0" fontId="2" fillId="0" borderId="7" xfId="3" applyBorder="1" applyAlignment="1">
      <alignment horizontal="center" vertical="center"/>
    </xf>
    <xf numFmtId="165" fontId="4" fillId="0" borderId="8" xfId="3" applyNumberFormat="1" applyFont="1" applyBorder="1" applyAlignment="1">
      <alignment horizontal="right" vertical="top"/>
    </xf>
    <xf numFmtId="0" fontId="4" fillId="0" borderId="24" xfId="3" applyFont="1" applyBorder="1" applyAlignment="1">
      <alignment horizontal="left" vertical="top" wrapText="1"/>
    </xf>
    <xf numFmtId="165" fontId="4" fillId="0" borderId="14" xfId="3" applyNumberFormat="1" applyFont="1" applyBorder="1" applyAlignment="1">
      <alignment horizontal="right" vertical="top"/>
    </xf>
    <xf numFmtId="165" fontId="4" fillId="0" borderId="15" xfId="3" applyNumberFormat="1" applyFont="1" applyBorder="1" applyAlignment="1">
      <alignment horizontal="right" vertical="top"/>
    </xf>
    <xf numFmtId="165" fontId="4" fillId="0" borderId="16" xfId="3" applyNumberFormat="1" applyFont="1" applyBorder="1" applyAlignment="1">
      <alignment horizontal="right" vertical="top"/>
    </xf>
    <xf numFmtId="166" fontId="4" fillId="0" borderId="5" xfId="3" applyNumberFormat="1" applyFont="1" applyBorder="1" applyAlignment="1">
      <alignment horizontal="right" vertical="top"/>
    </xf>
    <xf numFmtId="0" fontId="4" fillId="0" borderId="31" xfId="3" applyFont="1" applyBorder="1" applyAlignment="1">
      <alignment horizontal="left" vertical="top" wrapText="1"/>
    </xf>
    <xf numFmtId="166" fontId="4" fillId="0" borderId="9" xfId="3" applyNumberFormat="1" applyFont="1" applyBorder="1" applyAlignment="1">
      <alignment horizontal="right" vertical="top"/>
    </xf>
    <xf numFmtId="168" fontId="4" fillId="0" borderId="9" xfId="3" applyNumberFormat="1" applyFont="1" applyBorder="1" applyAlignment="1">
      <alignment horizontal="right" vertical="top"/>
    </xf>
    <xf numFmtId="165" fontId="4" fillId="0" borderId="9" xfId="3" applyNumberFormat="1" applyFont="1" applyBorder="1" applyAlignment="1">
      <alignment horizontal="right" vertical="top"/>
    </xf>
    <xf numFmtId="0" fontId="4" fillId="0" borderId="33" xfId="3" applyFont="1" applyBorder="1" applyAlignment="1">
      <alignment horizontal="center" wrapText="1"/>
    </xf>
    <xf numFmtId="0" fontId="4" fillId="0" borderId="5" xfId="3" applyFont="1" applyBorder="1" applyAlignment="1">
      <alignment horizontal="left" vertical="top" wrapText="1"/>
    </xf>
    <xf numFmtId="164" fontId="4" fillId="0" borderId="6" xfId="3" applyNumberFormat="1" applyFont="1" applyBorder="1" applyAlignment="1">
      <alignment horizontal="right" vertical="top"/>
    </xf>
    <xf numFmtId="164" fontId="4" fillId="0" borderId="7" xfId="3" applyNumberFormat="1" applyFont="1" applyBorder="1" applyAlignment="1">
      <alignment horizontal="right" vertical="top"/>
    </xf>
    <xf numFmtId="164" fontId="4" fillId="0" borderId="8" xfId="3" applyNumberFormat="1" applyFont="1" applyBorder="1" applyAlignment="1">
      <alignment horizontal="right" vertical="top"/>
    </xf>
    <xf numFmtId="164" fontId="4" fillId="0" borderId="10" xfId="3" applyNumberFormat="1" applyFont="1" applyBorder="1" applyAlignment="1">
      <alignment horizontal="right" vertical="top"/>
    </xf>
    <xf numFmtId="164" fontId="4" fillId="0" borderId="11" xfId="3" applyNumberFormat="1" applyFont="1" applyBorder="1" applyAlignment="1">
      <alignment horizontal="right" vertical="top"/>
    </xf>
    <xf numFmtId="164" fontId="4" fillId="0" borderId="12" xfId="3" applyNumberFormat="1" applyFont="1" applyBorder="1" applyAlignment="1">
      <alignment horizontal="right" vertical="top"/>
    </xf>
    <xf numFmtId="0" fontId="0" fillId="0" borderId="0" xfId="0" applyBorder="1"/>
    <xf numFmtId="164" fontId="4" fillId="0" borderId="0" xfId="3" applyNumberFormat="1" applyFont="1" applyBorder="1" applyAlignment="1">
      <alignment horizontal="right" vertical="top"/>
    </xf>
    <xf numFmtId="0" fontId="2" fillId="0" borderId="1" xfId="1" applyBorder="1" applyAlignment="1">
      <alignment horizontal="center" vertical="center" wrapText="1"/>
    </xf>
    <xf numFmtId="0" fontId="2" fillId="0" borderId="1" xfId="2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/>
    </xf>
    <xf numFmtId="0" fontId="4" fillId="0" borderId="9" xfId="3" applyFont="1" applyBorder="1" applyAlignment="1">
      <alignment horizontal="left" vertical="top" wrapText="1"/>
    </xf>
    <xf numFmtId="0" fontId="4" fillId="0" borderId="0" xfId="3" applyFont="1" applyBorder="1" applyAlignment="1">
      <alignment horizontal="left" wrapText="1"/>
    </xf>
    <xf numFmtId="167" fontId="4" fillId="0" borderId="9" xfId="3" applyNumberFormat="1" applyFont="1" applyBorder="1" applyAlignment="1">
      <alignment horizontal="right" vertical="top"/>
    </xf>
    <xf numFmtId="164" fontId="4" fillId="0" borderId="9" xfId="3" applyNumberFormat="1" applyFont="1" applyBorder="1" applyAlignment="1">
      <alignment horizontal="right" vertical="top"/>
    </xf>
    <xf numFmtId="167" fontId="4" fillId="0" borderId="13" xfId="3" applyNumberFormat="1" applyFont="1" applyBorder="1" applyAlignment="1">
      <alignment horizontal="right" vertical="top"/>
    </xf>
    <xf numFmtId="0" fontId="4" fillId="0" borderId="34" xfId="3" applyFont="1" applyBorder="1" applyAlignment="1">
      <alignment horizontal="left" vertical="top" wrapText="1"/>
    </xf>
    <xf numFmtId="164" fontId="4" fillId="0" borderId="35" xfId="3" applyNumberFormat="1" applyFont="1" applyBorder="1" applyAlignment="1">
      <alignment horizontal="right" vertical="top"/>
    </xf>
    <xf numFmtId="164" fontId="4" fillId="0" borderId="36" xfId="3" applyNumberFormat="1" applyFont="1" applyBorder="1" applyAlignment="1">
      <alignment horizontal="right" vertical="top"/>
    </xf>
    <xf numFmtId="164" fontId="4" fillId="0" borderId="37" xfId="3" applyNumberFormat="1" applyFont="1" applyBorder="1" applyAlignment="1">
      <alignment horizontal="right" vertical="top"/>
    </xf>
    <xf numFmtId="0" fontId="4" fillId="0" borderId="0" xfId="3" applyFont="1" applyBorder="1" applyAlignment="1">
      <alignment horizontal="left" vertical="top" wrapText="1"/>
    </xf>
    <xf numFmtId="0" fontId="2" fillId="0" borderId="0" xfId="2"/>
    <xf numFmtId="0" fontId="4" fillId="0" borderId="0" xfId="2" applyFont="1" applyBorder="1" applyAlignment="1">
      <alignment horizontal="left" vertical="top" wrapText="1"/>
    </xf>
    <xf numFmtId="167" fontId="4" fillId="0" borderId="0" xfId="2" applyNumberFormat="1" applyFont="1" applyBorder="1" applyAlignment="1">
      <alignment horizontal="right" vertical="top"/>
    </xf>
    <xf numFmtId="168" fontId="4" fillId="0" borderId="0" xfId="2" applyNumberFormat="1" applyFont="1" applyBorder="1" applyAlignment="1">
      <alignment horizontal="right" vertical="top"/>
    </xf>
    <xf numFmtId="166" fontId="4" fillId="0" borderId="0" xfId="2" applyNumberFormat="1" applyFont="1" applyBorder="1" applyAlignment="1">
      <alignment horizontal="right" vertical="top"/>
    </xf>
    <xf numFmtId="165" fontId="4" fillId="0" borderId="0" xfId="2" applyNumberFormat="1" applyFont="1" applyBorder="1" applyAlignment="1">
      <alignment horizontal="right" vertical="top"/>
    </xf>
    <xf numFmtId="0" fontId="4" fillId="0" borderId="0" xfId="1" applyFont="1" applyBorder="1" applyAlignment="1">
      <alignment horizontal="left" vertical="top" wrapText="1"/>
    </xf>
    <xf numFmtId="167" fontId="4" fillId="0" borderId="0" xfId="1" applyNumberFormat="1" applyFont="1" applyBorder="1" applyAlignment="1">
      <alignment horizontal="right" vertical="top"/>
    </xf>
    <xf numFmtId="168" fontId="4" fillId="0" borderId="0" xfId="1" applyNumberFormat="1" applyFont="1" applyBorder="1" applyAlignment="1">
      <alignment horizontal="right" vertical="top"/>
    </xf>
    <xf numFmtId="166" fontId="4" fillId="0" borderId="0" xfId="1" applyNumberFormat="1" applyFont="1" applyBorder="1" applyAlignment="1">
      <alignment horizontal="right" vertical="top"/>
    </xf>
    <xf numFmtId="165" fontId="4" fillId="0" borderId="0" xfId="1" applyNumberFormat="1" applyFont="1" applyBorder="1" applyAlignment="1">
      <alignment horizontal="right" vertical="top"/>
    </xf>
    <xf numFmtId="0" fontId="2" fillId="0" borderId="0" xfId="1" applyBorder="1"/>
    <xf numFmtId="0" fontId="2" fillId="0" borderId="1" xfId="4" applyBorder="1" applyAlignment="1">
      <alignment horizontal="center" vertical="center" wrapText="1"/>
    </xf>
    <xf numFmtId="0" fontId="8" fillId="0" borderId="2" xfId="4" applyFont="1" applyBorder="1" applyAlignment="1">
      <alignment horizontal="center" wrapText="1"/>
    </xf>
    <xf numFmtId="0" fontId="8" fillId="0" borderId="3" xfId="4" applyFont="1" applyBorder="1" applyAlignment="1">
      <alignment horizontal="center" wrapText="1"/>
    </xf>
    <xf numFmtId="0" fontId="8" fillId="0" borderId="4" xfId="4" applyFont="1" applyBorder="1" applyAlignment="1">
      <alignment horizontal="center" wrapText="1"/>
    </xf>
    <xf numFmtId="0" fontId="8" fillId="0" borderId="5" xfId="4" applyFont="1" applyBorder="1" applyAlignment="1">
      <alignment horizontal="left" vertical="top" wrapText="1"/>
    </xf>
    <xf numFmtId="164" fontId="8" fillId="0" borderId="6" xfId="4" applyNumberFormat="1" applyFont="1" applyBorder="1" applyAlignment="1">
      <alignment horizontal="right" vertical="top"/>
    </xf>
    <xf numFmtId="165" fontId="8" fillId="0" borderId="7" xfId="4" applyNumberFormat="1" applyFont="1" applyBorder="1" applyAlignment="1">
      <alignment horizontal="right" vertical="top"/>
    </xf>
    <xf numFmtId="166" fontId="8" fillId="0" borderId="7" xfId="4" applyNumberFormat="1" applyFont="1" applyBorder="1" applyAlignment="1">
      <alignment horizontal="right" vertical="top"/>
    </xf>
    <xf numFmtId="166" fontId="8" fillId="0" borderId="8" xfId="4" applyNumberFormat="1" applyFont="1" applyBorder="1" applyAlignment="1">
      <alignment horizontal="right" vertical="top"/>
    </xf>
    <xf numFmtId="0" fontId="8" fillId="0" borderId="9" xfId="4" applyFont="1" applyBorder="1" applyAlignment="1">
      <alignment horizontal="left" vertical="top" wrapText="1"/>
    </xf>
    <xf numFmtId="164" fontId="8" fillId="0" borderId="10" xfId="4" applyNumberFormat="1" applyFont="1" applyBorder="1" applyAlignment="1">
      <alignment horizontal="right" vertical="top"/>
    </xf>
    <xf numFmtId="165" fontId="8" fillId="0" borderId="11" xfId="4" applyNumberFormat="1" applyFont="1" applyBorder="1" applyAlignment="1">
      <alignment horizontal="right" vertical="top"/>
    </xf>
    <xf numFmtId="166" fontId="8" fillId="0" borderId="11" xfId="4" applyNumberFormat="1" applyFont="1" applyBorder="1" applyAlignment="1">
      <alignment horizontal="right" vertical="top"/>
    </xf>
    <xf numFmtId="166" fontId="8" fillId="0" borderId="12" xfId="4" applyNumberFormat="1" applyFont="1" applyBorder="1" applyAlignment="1">
      <alignment horizontal="right" vertical="top"/>
    </xf>
    <xf numFmtId="167" fontId="8" fillId="0" borderId="10" xfId="4" applyNumberFormat="1" applyFont="1" applyBorder="1" applyAlignment="1">
      <alignment horizontal="right" vertical="top"/>
    </xf>
    <xf numFmtId="168" fontId="8" fillId="0" borderId="11" xfId="4" applyNumberFormat="1" applyFont="1" applyBorder="1" applyAlignment="1">
      <alignment horizontal="right" vertical="top"/>
    </xf>
    <xf numFmtId="0" fontId="8" fillId="0" borderId="13" xfId="4" applyFont="1" applyBorder="1" applyAlignment="1">
      <alignment horizontal="left" vertical="top" wrapText="1"/>
    </xf>
    <xf numFmtId="167" fontId="8" fillId="0" borderId="14" xfId="4" applyNumberFormat="1" applyFont="1" applyBorder="1" applyAlignment="1">
      <alignment horizontal="right" vertical="top"/>
    </xf>
    <xf numFmtId="168" fontId="8" fillId="0" borderId="15" xfId="4" applyNumberFormat="1" applyFont="1" applyBorder="1" applyAlignment="1">
      <alignment horizontal="right" vertical="top"/>
    </xf>
    <xf numFmtId="166" fontId="8" fillId="0" borderId="15" xfId="4" applyNumberFormat="1" applyFont="1" applyBorder="1" applyAlignment="1">
      <alignment horizontal="right" vertical="top"/>
    </xf>
    <xf numFmtId="166" fontId="8" fillId="0" borderId="16" xfId="4" applyNumberFormat="1" applyFont="1" applyBorder="1" applyAlignment="1">
      <alignment horizontal="right" vertical="top"/>
    </xf>
    <xf numFmtId="0" fontId="2" fillId="0" borderId="0" xfId="4"/>
    <xf numFmtId="0" fontId="8" fillId="0" borderId="5" xfId="4" applyFont="1" applyBorder="1" applyAlignment="1">
      <alignment horizontal="center" wrapText="1"/>
    </xf>
    <xf numFmtId="0" fontId="8" fillId="0" borderId="17" xfId="4" applyFont="1" applyBorder="1" applyAlignment="1">
      <alignment horizontal="center" wrapText="1"/>
    </xf>
    <xf numFmtId="165" fontId="8" fillId="0" borderId="5" xfId="4" applyNumberFormat="1" applyFont="1" applyBorder="1" applyAlignment="1">
      <alignment horizontal="right" vertical="top"/>
    </xf>
    <xf numFmtId="165" fontId="8" fillId="0" borderId="9" xfId="4" applyNumberFormat="1" applyFont="1" applyBorder="1" applyAlignment="1">
      <alignment horizontal="right" vertical="top"/>
    </xf>
    <xf numFmtId="165" fontId="8" fillId="0" borderId="13" xfId="4" applyNumberFormat="1" applyFont="1" applyBorder="1" applyAlignment="1">
      <alignment horizontal="right" vertical="top"/>
    </xf>
    <xf numFmtId="0" fontId="4" fillId="0" borderId="0" xfId="1" applyFont="1" applyBorder="1" applyAlignment="1">
      <alignment horizontal="left" vertical="top"/>
    </xf>
    <xf numFmtId="0" fontId="2" fillId="0" borderId="0" xfId="1" applyFont="1" applyBorder="1" applyAlignment="1">
      <alignment horizontal="center" vertical="center"/>
    </xf>
    <xf numFmtId="0" fontId="7" fillId="0" borderId="0" xfId="4" applyFont="1" applyBorder="1" applyAlignment="1">
      <alignment horizontal="center" vertical="center" wrapText="1"/>
    </xf>
    <xf numFmtId="0" fontId="2" fillId="0" borderId="0" xfId="4" applyFont="1" applyBorder="1" applyAlignment="1">
      <alignment horizontal="center" vertical="center"/>
    </xf>
    <xf numFmtId="0" fontId="8" fillId="0" borderId="0" xfId="4" applyFont="1" applyBorder="1" applyAlignment="1">
      <alignment horizontal="left" vertical="top"/>
    </xf>
    <xf numFmtId="0" fontId="2" fillId="0" borderId="1" xfId="4" applyBorder="1" applyAlignment="1">
      <alignment horizontal="center" vertical="center" wrapText="1"/>
    </xf>
    <xf numFmtId="0" fontId="2" fillId="0" borderId="13" xfId="4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1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 wrapText="1"/>
    </xf>
    <xf numFmtId="0" fontId="2" fillId="0" borderId="13" xfId="2" applyFont="1" applyBorder="1" applyAlignment="1">
      <alignment horizontal="center" vertical="center"/>
    </xf>
    <xf numFmtId="0" fontId="4" fillId="0" borderId="0" xfId="2" applyFont="1" applyBorder="1" applyAlignment="1">
      <alignment horizontal="left" vertical="top"/>
    </xf>
    <xf numFmtId="0" fontId="4" fillId="0" borderId="27" xfId="3" applyFont="1" applyBorder="1" applyAlignment="1">
      <alignment horizontal="left" vertical="top" wrapText="1"/>
    </xf>
    <xf numFmtId="0" fontId="2" fillId="0" borderId="23" xfId="3" applyFont="1" applyBorder="1" applyAlignment="1">
      <alignment horizontal="center" vertical="center"/>
    </xf>
    <xf numFmtId="0" fontId="4" fillId="0" borderId="0" xfId="3" applyFont="1" applyBorder="1" applyAlignment="1">
      <alignment horizontal="left" vertical="top"/>
    </xf>
    <xf numFmtId="0" fontId="2" fillId="0" borderId="0" xfId="3" applyFont="1" applyBorder="1" applyAlignment="1">
      <alignment horizontal="center" vertical="center"/>
    </xf>
    <xf numFmtId="0" fontId="3" fillId="0" borderId="0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left" wrapText="1"/>
    </xf>
    <xf numFmtId="0" fontId="2" fillId="0" borderId="19" xfId="3" applyFont="1" applyBorder="1" applyAlignment="1">
      <alignment horizontal="center" vertical="center"/>
    </xf>
    <xf numFmtId="0" fontId="2" fillId="0" borderId="24" xfId="3" applyFont="1" applyBorder="1" applyAlignment="1">
      <alignment horizontal="center" vertical="center"/>
    </xf>
    <xf numFmtId="0" fontId="4" fillId="0" borderId="20" xfId="3" applyFont="1" applyBorder="1" applyAlignment="1">
      <alignment horizontal="center" wrapText="1"/>
    </xf>
    <xf numFmtId="0" fontId="2" fillId="0" borderId="21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wrapText="1"/>
    </xf>
    <xf numFmtId="0" fontId="2" fillId="0" borderId="15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wrapText="1"/>
    </xf>
    <xf numFmtId="0" fontId="2" fillId="0" borderId="16" xfId="3" applyFont="1" applyBorder="1" applyAlignment="1">
      <alignment horizontal="center" vertical="center"/>
    </xf>
    <xf numFmtId="0" fontId="4" fillId="0" borderId="23" xfId="3" applyFont="1" applyBorder="1" applyAlignment="1">
      <alignment horizontal="left" vertical="top" wrapText="1"/>
    </xf>
    <xf numFmtId="0" fontId="2" fillId="0" borderId="30" xfId="3" applyFont="1" applyBorder="1" applyAlignment="1">
      <alignment horizontal="center" vertical="center"/>
    </xf>
    <xf numFmtId="0" fontId="2" fillId="0" borderId="1" xfId="3" applyBorder="1" applyAlignment="1">
      <alignment horizontal="center" vertical="center" wrapText="1"/>
    </xf>
    <xf numFmtId="0" fontId="2" fillId="0" borderId="13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wrapText="1"/>
    </xf>
    <xf numFmtId="0" fontId="2" fillId="0" borderId="32" xfId="3" applyFont="1" applyBorder="1" applyAlignment="1">
      <alignment horizontal="center" vertical="center"/>
    </xf>
    <xf numFmtId="0" fontId="4" fillId="0" borderId="28" xfId="3" applyFont="1" applyBorder="1" applyAlignment="1">
      <alignment horizontal="left"/>
    </xf>
    <xf numFmtId="0" fontId="2" fillId="0" borderId="28" xfId="3" applyFont="1" applyBorder="1" applyAlignment="1">
      <alignment horizontal="center" vertical="center"/>
    </xf>
    <xf numFmtId="0" fontId="4" fillId="0" borderId="29" xfId="3" applyFont="1" applyBorder="1" applyAlignment="1">
      <alignment horizontal="left" vertical="top" wrapText="1"/>
    </xf>
    <xf numFmtId="0" fontId="4" fillId="0" borderId="9" xfId="3" applyFont="1" applyBorder="1" applyAlignment="1">
      <alignment horizontal="left" vertical="top" wrapText="1"/>
    </xf>
    <xf numFmtId="0" fontId="2" fillId="0" borderId="31" xfId="3" applyFont="1" applyBorder="1" applyAlignment="1">
      <alignment horizontal="center" vertical="center"/>
    </xf>
  </cellXfs>
  <cellStyles count="5">
    <cellStyle name="Normal" xfId="0" builtinId="0"/>
    <cellStyle name="Normal_Common" xfId="4"/>
    <cellStyle name="Normal_Composite" xfId="3"/>
    <cellStyle name="Normal_Rural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50</xdr:row>
      <xdr:rowOff>0</xdr:rowOff>
    </xdr:from>
    <xdr:to>
      <xdr:col>9</xdr:col>
      <xdr:colOff>590550</xdr:colOff>
      <xdr:row>75</xdr:row>
      <xdr:rowOff>38100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0734675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116"/>
  <sheetViews>
    <sheetView tabSelected="1" workbookViewId="0">
      <selection activeCell="A98" sqref="A98:XFD109"/>
    </sheetView>
  </sheetViews>
  <sheetFormatPr defaultRowHeight="15" x14ac:dyDescent="0.25"/>
  <cols>
    <col min="2" max="2" width="30.7109375" customWidth="1"/>
    <col min="8" max="8" width="27.7109375" customWidth="1"/>
    <col min="9" max="9" width="10.28515625" bestFit="1" customWidth="1"/>
    <col min="12" max="12" width="12.7109375" bestFit="1" customWidth="1"/>
    <col min="13" max="13" width="15.28515625" bestFit="1" customWidth="1"/>
  </cols>
  <sheetData>
    <row r="4" spans="1:13" ht="15.75" customHeight="1" thickBot="1" x14ac:dyDescent="0.35">
      <c r="A4" t="s">
        <v>165</v>
      </c>
      <c r="H4" s="135" t="s">
        <v>10</v>
      </c>
      <c r="I4" s="136"/>
      <c r="J4" s="127"/>
    </row>
    <row r="5" spans="1:13" ht="15.75" thickBot="1" x14ac:dyDescent="0.3">
      <c r="B5" s="135" t="s">
        <v>0</v>
      </c>
      <c r="C5" s="136"/>
      <c r="D5" s="136"/>
      <c r="E5" s="136"/>
      <c r="F5" s="136"/>
      <c r="H5" s="138" t="s">
        <v>3</v>
      </c>
      <c r="I5" s="128" t="s">
        <v>8</v>
      </c>
      <c r="J5" s="127"/>
      <c r="L5" s="140" t="s">
        <v>12</v>
      </c>
      <c r="M5" s="140"/>
    </row>
    <row r="6" spans="1:13" ht="20.25" thickBot="1" x14ac:dyDescent="0.3">
      <c r="B6" s="106" t="s">
        <v>3</v>
      </c>
      <c r="C6" s="107" t="s">
        <v>1</v>
      </c>
      <c r="D6" s="108" t="s">
        <v>163</v>
      </c>
      <c r="E6" s="108" t="s">
        <v>164</v>
      </c>
      <c r="F6" s="109" t="s">
        <v>2</v>
      </c>
      <c r="H6" s="139"/>
      <c r="I6" s="129" t="s">
        <v>9</v>
      </c>
      <c r="J6" s="127"/>
      <c r="L6" s="27" t="s">
        <v>13</v>
      </c>
      <c r="M6" s="27" t="s">
        <v>14</v>
      </c>
    </row>
    <row r="7" spans="1:13" ht="14.45" x14ac:dyDescent="0.3">
      <c r="B7" s="110" t="s">
        <v>60</v>
      </c>
      <c r="C7" s="111">
        <v>0.70302719343252951</v>
      </c>
      <c r="D7" s="112">
        <v>0.45671360588139448</v>
      </c>
      <c r="E7" s="113">
        <v>9755</v>
      </c>
      <c r="F7" s="114">
        <v>10</v>
      </c>
      <c r="H7" s="110" t="s">
        <v>60</v>
      </c>
      <c r="I7" s="130">
        <v>5.967438936931356E-2</v>
      </c>
      <c r="J7" s="127"/>
      <c r="L7">
        <f>((1-C7)/D7)*I7</f>
        <v>3.8802590207499259E-2</v>
      </c>
      <c r="M7">
        <f>((0-C7)/D7)*I7</f>
        <v>-9.185782498672336E-2</v>
      </c>
    </row>
    <row r="8" spans="1:13" ht="14.45" x14ac:dyDescent="0.3">
      <c r="B8" s="115" t="s">
        <v>61</v>
      </c>
      <c r="C8" s="116">
        <v>0.47890360332614723</v>
      </c>
      <c r="D8" s="117">
        <v>0.49922173287764365</v>
      </c>
      <c r="E8" s="118">
        <v>9755</v>
      </c>
      <c r="F8" s="119">
        <v>14</v>
      </c>
      <c r="H8" s="115" t="s">
        <v>61</v>
      </c>
      <c r="I8" s="131">
        <v>2.2095223394058373E-2</v>
      </c>
      <c r="J8" s="127"/>
      <c r="L8">
        <f t="shared" ref="L8:L18" si="0">((1-C8)/D8)*I8</f>
        <v>2.3063381531848462E-2</v>
      </c>
      <c r="M8">
        <f t="shared" ref="M8:M71" si="1">((0-C8)/D8)*I8</f>
        <v>-2.119595643145648E-2</v>
      </c>
    </row>
    <row r="9" spans="1:13" ht="14.45" x14ac:dyDescent="0.3">
      <c r="B9" s="115" t="s">
        <v>62</v>
      </c>
      <c r="C9" s="116">
        <v>0.62936344969199176</v>
      </c>
      <c r="D9" s="117">
        <v>0.48262852224535441</v>
      </c>
      <c r="E9" s="118">
        <v>9755</v>
      </c>
      <c r="F9" s="119">
        <v>15</v>
      </c>
      <c r="H9" s="115" t="s">
        <v>62</v>
      </c>
      <c r="I9" s="131">
        <v>6.5589258246817356E-2</v>
      </c>
      <c r="J9" s="127"/>
      <c r="L9">
        <f t="shared" si="0"/>
        <v>5.0369539497508352E-2</v>
      </c>
      <c r="M9">
        <f t="shared" si="1"/>
        <v>-8.5530547678594498E-2</v>
      </c>
    </row>
    <row r="10" spans="1:13" ht="14.45" x14ac:dyDescent="0.3">
      <c r="B10" s="115" t="s">
        <v>63</v>
      </c>
      <c r="C10" s="116">
        <v>0.1918963389551625</v>
      </c>
      <c r="D10" s="117">
        <v>0.39318594162870424</v>
      </c>
      <c r="E10" s="118">
        <v>9755</v>
      </c>
      <c r="F10" s="119">
        <v>31</v>
      </c>
      <c r="H10" s="115" t="s">
        <v>63</v>
      </c>
      <c r="I10" s="131">
        <v>5.2669974067157253E-2</v>
      </c>
      <c r="J10" s="127"/>
      <c r="L10">
        <f t="shared" si="0"/>
        <v>0.10825106995051108</v>
      </c>
      <c r="M10">
        <f t="shared" si="1"/>
        <v>-2.5705840739075295E-2</v>
      </c>
    </row>
    <row r="11" spans="1:13" ht="14.45" x14ac:dyDescent="0.3">
      <c r="B11" s="115" t="s">
        <v>64</v>
      </c>
      <c r="C11" s="116">
        <v>2.2949470001029124E-2</v>
      </c>
      <c r="D11" s="117">
        <v>0.14945813829463606</v>
      </c>
      <c r="E11" s="118">
        <v>9755</v>
      </c>
      <c r="F11" s="119">
        <v>38</v>
      </c>
      <c r="H11" s="115" t="s">
        <v>64</v>
      </c>
      <c r="I11" s="131">
        <v>1.3553710081609719E-2</v>
      </c>
      <c r="J11" s="127"/>
      <c r="L11">
        <f t="shared" si="0"/>
        <v>8.8604473264500994E-2</v>
      </c>
      <c r="M11">
        <f t="shared" si="1"/>
        <v>-2.0811878594884895E-3</v>
      </c>
    </row>
    <row r="12" spans="1:13" ht="14.45" x14ac:dyDescent="0.3">
      <c r="B12" s="115" t="s">
        <v>65</v>
      </c>
      <c r="C12" s="116">
        <v>8.9543021819678877E-3</v>
      </c>
      <c r="D12" s="117">
        <v>9.4018883814119367E-2</v>
      </c>
      <c r="E12" s="118">
        <v>9755</v>
      </c>
      <c r="F12" s="119">
        <v>39</v>
      </c>
      <c r="H12" s="115" t="s">
        <v>65</v>
      </c>
      <c r="I12" s="131">
        <v>6.2984075966106036E-3</v>
      </c>
      <c r="J12" s="127"/>
      <c r="L12">
        <f t="shared" si="0"/>
        <v>6.6391021659714181E-2</v>
      </c>
      <c r="M12">
        <f t="shared" si="1"/>
        <v>-5.9985656707811131E-4</v>
      </c>
    </row>
    <row r="13" spans="1:13" ht="14.45" x14ac:dyDescent="0.3">
      <c r="B13" s="115" t="s">
        <v>66</v>
      </c>
      <c r="C13" s="116">
        <v>8.3041778143650963E-2</v>
      </c>
      <c r="D13" s="117">
        <v>0.27543565972650025</v>
      </c>
      <c r="E13" s="118">
        <v>9755</v>
      </c>
      <c r="F13" s="119">
        <v>37</v>
      </c>
      <c r="H13" s="115" t="s">
        <v>66</v>
      </c>
      <c r="I13" s="131">
        <v>3.8121820483081527E-2</v>
      </c>
      <c r="J13" s="127"/>
      <c r="L13">
        <f t="shared" si="0"/>
        <v>0.12691209540116849</v>
      </c>
      <c r="M13">
        <f t="shared" si="1"/>
        <v>-1.1493441924446525E-2</v>
      </c>
    </row>
    <row r="14" spans="1:13" ht="14.45" x14ac:dyDescent="0.3">
      <c r="B14" s="115" t="s">
        <v>67</v>
      </c>
      <c r="C14" s="116">
        <v>9.9814776703025312E-3</v>
      </c>
      <c r="D14" s="117">
        <v>9.9223867663404089E-2</v>
      </c>
      <c r="E14" s="118">
        <v>9755</v>
      </c>
      <c r="F14" s="119">
        <v>37</v>
      </c>
      <c r="H14" s="115" t="s">
        <v>67</v>
      </c>
      <c r="I14" s="131">
        <v>1.1745241550735874E-2</v>
      </c>
      <c r="J14" s="127"/>
      <c r="L14">
        <f t="shared" si="0"/>
        <v>0.11718961332882566</v>
      </c>
      <c r="M14">
        <f t="shared" si="1"/>
        <v>-1.1815188122748248E-3</v>
      </c>
    </row>
    <row r="15" spans="1:13" ht="14.45" x14ac:dyDescent="0.3">
      <c r="B15" s="115" t="s">
        <v>68</v>
      </c>
      <c r="C15" s="116">
        <v>0.81026694045174541</v>
      </c>
      <c r="D15" s="117">
        <v>0.39180833237792972</v>
      </c>
      <c r="E15" s="118">
        <v>9755</v>
      </c>
      <c r="F15" s="119">
        <v>15</v>
      </c>
      <c r="H15" s="115" t="s">
        <v>68</v>
      </c>
      <c r="I15" s="131">
        <v>4.5346319714931457E-2</v>
      </c>
      <c r="J15" s="127"/>
      <c r="L15">
        <f t="shared" si="0"/>
        <v>2.1958940807997786E-2</v>
      </c>
      <c r="M15">
        <f t="shared" si="1"/>
        <v>-9.3777035095626932E-2</v>
      </c>
    </row>
    <row r="16" spans="1:13" ht="14.45" x14ac:dyDescent="0.3">
      <c r="B16" s="115" t="s">
        <v>69</v>
      </c>
      <c r="C16" s="116">
        <v>0.49681855500821021</v>
      </c>
      <c r="D16" s="117">
        <v>0.49973351266353111</v>
      </c>
      <c r="E16" s="118">
        <v>9755</v>
      </c>
      <c r="F16" s="119">
        <v>11</v>
      </c>
      <c r="H16" s="115" t="s">
        <v>69</v>
      </c>
      <c r="I16" s="131">
        <v>4.1764929085916586E-2</v>
      </c>
      <c r="J16" s="127"/>
      <c r="L16">
        <f t="shared" si="0"/>
        <v>4.2053087965666799E-2</v>
      </c>
      <c r="M16">
        <f t="shared" si="1"/>
        <v>-4.1521313245317763E-2</v>
      </c>
    </row>
    <row r="17" spans="2:13" ht="14.45" x14ac:dyDescent="0.3">
      <c r="B17" s="115" t="s">
        <v>70</v>
      </c>
      <c r="C17" s="116">
        <v>1.9668417258778704E-2</v>
      </c>
      <c r="D17" s="117">
        <v>0.13855168286027253</v>
      </c>
      <c r="E17" s="118">
        <v>9755</v>
      </c>
      <c r="F17" s="119">
        <v>44</v>
      </c>
      <c r="H17" s="115" t="s">
        <v>70</v>
      </c>
      <c r="I17" s="131">
        <v>-1.9286981934176204E-3</v>
      </c>
      <c r="J17" s="127"/>
      <c r="L17">
        <f t="shared" si="0"/>
        <v>-1.3646631448641727E-2</v>
      </c>
      <c r="M17">
        <f t="shared" si="1"/>
        <v>2.7379271078682455E-4</v>
      </c>
    </row>
    <row r="18" spans="2:13" ht="14.45" x14ac:dyDescent="0.3">
      <c r="B18" s="115" t="s">
        <v>80</v>
      </c>
      <c r="C18" s="116">
        <v>0.25458101708873793</v>
      </c>
      <c r="D18" s="117">
        <v>0.43473129685520245</v>
      </c>
      <c r="E18" s="118">
        <v>9755</v>
      </c>
      <c r="F18" s="119">
        <v>41</v>
      </c>
      <c r="H18" s="115" t="s">
        <v>80</v>
      </c>
      <c r="I18" s="131">
        <v>4.806112940158045E-2</v>
      </c>
      <c r="J18" s="127"/>
      <c r="L18">
        <f t="shared" si="0"/>
        <v>8.2408785507856464E-2</v>
      </c>
      <c r="M18">
        <f t="shared" si="1"/>
        <v>-2.8144859351046686E-2</v>
      </c>
    </row>
    <row r="19" spans="2:13" ht="14.45" x14ac:dyDescent="0.3">
      <c r="B19" s="115" t="s">
        <v>81</v>
      </c>
      <c r="C19" s="116">
        <v>3.557109077824612E-2</v>
      </c>
      <c r="D19" s="117">
        <v>0.1849616895285815</v>
      </c>
      <c r="E19" s="118">
        <v>9755</v>
      </c>
      <c r="F19" s="119">
        <v>28</v>
      </c>
      <c r="H19" s="115" t="s">
        <v>81</v>
      </c>
      <c r="I19" s="131">
        <v>-2.276371663729509E-3</v>
      </c>
      <c r="J19" s="127"/>
      <c r="L19">
        <f>((1-C19)/D19)*I19</f>
        <v>-1.1869477653612761E-2</v>
      </c>
      <c r="M19">
        <f t="shared" si="1"/>
        <v>4.3778267435774603E-4</v>
      </c>
    </row>
    <row r="20" spans="2:13" ht="14.45" x14ac:dyDescent="0.3">
      <c r="B20" s="115" t="s">
        <v>82</v>
      </c>
      <c r="C20" s="116">
        <v>0.52244939895201892</v>
      </c>
      <c r="D20" s="117">
        <v>0.49895778258837931</v>
      </c>
      <c r="E20" s="118">
        <v>9755</v>
      </c>
      <c r="F20" s="119">
        <v>22</v>
      </c>
      <c r="H20" s="115" t="s">
        <v>82</v>
      </c>
      <c r="I20" s="131">
        <v>5.4154825979188054E-2</v>
      </c>
      <c r="J20" s="127"/>
      <c r="L20">
        <f t="shared" ref="L20:L26" si="2">((1-C20)/D20)*I20</f>
        <v>5.1831378522348745E-2</v>
      </c>
      <c r="M20">
        <f t="shared" ref="M20:M26" si="3">((0-C20)/D20)*I20</f>
        <v>-5.6704509420426707E-2</v>
      </c>
    </row>
    <row r="21" spans="2:13" ht="14.45" x14ac:dyDescent="0.3">
      <c r="B21" s="115" t="s">
        <v>83</v>
      </c>
      <c r="C21" s="116">
        <v>7.9950546053987215E-2</v>
      </c>
      <c r="D21" s="117">
        <v>0.27054846295643725</v>
      </c>
      <c r="E21" s="118">
        <v>9755</v>
      </c>
      <c r="F21" s="119">
        <v>49</v>
      </c>
      <c r="H21" s="115" t="s">
        <v>83</v>
      </c>
      <c r="I21" s="131">
        <v>-1.1645588134697057E-2</v>
      </c>
      <c r="J21" s="127"/>
      <c r="L21">
        <f t="shared" si="2"/>
        <v>-3.9602949087659045E-2</v>
      </c>
      <c r="M21">
        <f t="shared" si="3"/>
        <v>3.44142088376522E-3</v>
      </c>
    </row>
    <row r="22" spans="2:13" ht="14.45" x14ac:dyDescent="0.3">
      <c r="B22" s="115" t="s">
        <v>84</v>
      </c>
      <c r="C22" s="116">
        <v>0.13578471651602303</v>
      </c>
      <c r="D22" s="117">
        <v>0.34224359027400164</v>
      </c>
      <c r="E22" s="118">
        <v>9755</v>
      </c>
      <c r="F22" s="119">
        <v>19</v>
      </c>
      <c r="H22" s="115" t="s">
        <v>84</v>
      </c>
      <c r="I22" s="131">
        <v>3.8599628307293417E-2</v>
      </c>
      <c r="J22" s="127"/>
      <c r="L22">
        <f t="shared" si="2"/>
        <v>9.7469725271572952E-2</v>
      </c>
      <c r="M22">
        <f t="shared" si="3"/>
        <v>-1.5314354267770322E-2</v>
      </c>
    </row>
    <row r="23" spans="2:13" ht="14.45" x14ac:dyDescent="0.3">
      <c r="B23" s="115" t="s">
        <v>85</v>
      </c>
      <c r="C23" s="116">
        <v>3.0150236674212808E-2</v>
      </c>
      <c r="D23" s="117">
        <v>0.17068472887627248</v>
      </c>
      <c r="E23" s="118">
        <v>9755</v>
      </c>
      <c r="F23" s="119">
        <v>37</v>
      </c>
      <c r="H23" s="115" t="s">
        <v>85</v>
      </c>
      <c r="I23" s="131">
        <v>2.005585678854652E-2</v>
      </c>
      <c r="J23" s="127"/>
      <c r="L23">
        <f t="shared" si="2"/>
        <v>0.11395962654495978</v>
      </c>
      <c r="M23">
        <f t="shared" si="3"/>
        <v>-3.5427236687186445E-3</v>
      </c>
    </row>
    <row r="24" spans="2:13" ht="14.45" x14ac:dyDescent="0.3">
      <c r="B24" s="115" t="s">
        <v>86</v>
      </c>
      <c r="C24" s="116">
        <v>0.50980593490091386</v>
      </c>
      <c r="D24" s="117">
        <v>0.49951930278471024</v>
      </c>
      <c r="E24" s="118">
        <v>9755</v>
      </c>
      <c r="F24" s="119">
        <v>16</v>
      </c>
      <c r="H24" s="115" t="s">
        <v>86</v>
      </c>
      <c r="I24" s="131">
        <v>5.924657582750311E-2</v>
      </c>
      <c r="J24" s="127"/>
      <c r="L24">
        <f t="shared" si="2"/>
        <v>5.8140535683366905E-2</v>
      </c>
      <c r="M24">
        <f t="shared" si="3"/>
        <v>-6.0466644253857699E-2</v>
      </c>
    </row>
    <row r="25" spans="2:13" ht="14.45" x14ac:dyDescent="0.3">
      <c r="B25" s="115" t="s">
        <v>87</v>
      </c>
      <c r="C25" s="116">
        <v>0.43689021259114719</v>
      </c>
      <c r="D25" s="117">
        <v>0.49556874160303305</v>
      </c>
      <c r="E25" s="118">
        <v>9755</v>
      </c>
      <c r="F25" s="119">
        <v>18</v>
      </c>
      <c r="H25" s="115" t="s">
        <v>87</v>
      </c>
      <c r="I25" s="131">
        <v>5.4110851175480514E-2</v>
      </c>
      <c r="J25" s="127"/>
      <c r="L25">
        <f t="shared" si="2"/>
        <v>6.1485617118168981E-2</v>
      </c>
      <c r="M25">
        <f t="shared" si="3"/>
        <v>-4.770377808146832E-2</v>
      </c>
    </row>
    <row r="26" spans="2:13" ht="14.45" x14ac:dyDescent="0.3">
      <c r="B26" s="115" t="s">
        <v>88</v>
      </c>
      <c r="C26" s="116">
        <v>0.14432460195172059</v>
      </c>
      <c r="D26" s="117">
        <v>0.351076135572922</v>
      </c>
      <c r="E26" s="118">
        <v>9755</v>
      </c>
      <c r="F26" s="119">
        <v>20</v>
      </c>
      <c r="H26" s="115" t="s">
        <v>88</v>
      </c>
      <c r="I26" s="131">
        <v>-1.2409747643860202E-2</v>
      </c>
      <c r="J26" s="127"/>
      <c r="L26">
        <f t="shared" si="2"/>
        <v>-3.0246190723018148E-2</v>
      </c>
      <c r="M26">
        <f t="shared" si="3"/>
        <v>5.1015483752509597E-3</v>
      </c>
    </row>
    <row r="27" spans="2:13" ht="14.45" x14ac:dyDescent="0.3">
      <c r="B27" s="115" t="s">
        <v>89</v>
      </c>
      <c r="C27" s="116">
        <v>9.1479083153458735E-2</v>
      </c>
      <c r="D27" s="117">
        <v>0.2879195089477406</v>
      </c>
      <c r="E27" s="118">
        <v>9755</v>
      </c>
      <c r="F27" s="119">
        <v>26</v>
      </c>
      <c r="H27" s="115" t="s">
        <v>89</v>
      </c>
      <c r="I27" s="131">
        <v>-1.4628184200376699E-2</v>
      </c>
      <c r="J27" s="127"/>
      <c r="L27">
        <f t="shared" ref="L27:L90" si="4">((1-C27)/D27)*I27</f>
        <v>-4.6158773228314159E-2</v>
      </c>
      <c r="M27">
        <f t="shared" si="1"/>
        <v>4.6477325685258062E-3</v>
      </c>
    </row>
    <row r="28" spans="2:13" ht="14.45" x14ac:dyDescent="0.3">
      <c r="B28" s="115" t="s">
        <v>90</v>
      </c>
      <c r="C28" s="116">
        <v>0.27079263904595458</v>
      </c>
      <c r="D28" s="117">
        <v>0.44375374543241231</v>
      </c>
      <c r="E28" s="118">
        <v>9755</v>
      </c>
      <c r="F28" s="119">
        <v>28</v>
      </c>
      <c r="H28" s="115" t="s">
        <v>90</v>
      </c>
      <c r="I28" s="131">
        <v>5.1870066690195338E-2</v>
      </c>
      <c r="J28" s="127"/>
      <c r="L28">
        <f t="shared" si="4"/>
        <v>8.5236541286677708E-2</v>
      </c>
      <c r="M28">
        <f t="shared" si="1"/>
        <v>-3.1652763252376863E-2</v>
      </c>
    </row>
    <row r="29" spans="2:13" ht="14.45" x14ac:dyDescent="0.3">
      <c r="B29" s="115" t="s">
        <v>91</v>
      </c>
      <c r="C29" s="116">
        <v>0.41843024450380112</v>
      </c>
      <c r="D29" s="117">
        <v>0.49279550286258333</v>
      </c>
      <c r="E29" s="118">
        <v>9755</v>
      </c>
      <c r="F29" s="119">
        <v>21</v>
      </c>
      <c r="H29" s="115" t="s">
        <v>91</v>
      </c>
      <c r="I29" s="131">
        <v>1.4008854541088774E-2</v>
      </c>
      <c r="J29" s="127"/>
      <c r="L29">
        <f t="shared" si="4"/>
        <v>1.6532468463931277E-2</v>
      </c>
      <c r="M29">
        <f t="shared" si="1"/>
        <v>-1.1894849682669508E-2</v>
      </c>
    </row>
    <row r="30" spans="2:13" ht="14.45" x14ac:dyDescent="0.3">
      <c r="B30" s="115" t="s">
        <v>92</v>
      </c>
      <c r="C30" s="116">
        <v>0.45445208996610864</v>
      </c>
      <c r="D30" s="117">
        <v>0.49748696967963407</v>
      </c>
      <c r="E30" s="118">
        <v>9755</v>
      </c>
      <c r="F30" s="119">
        <v>18</v>
      </c>
      <c r="H30" s="115" t="s">
        <v>92</v>
      </c>
      <c r="I30" s="131">
        <v>6.4099049494915877E-2</v>
      </c>
      <c r="J30" s="127"/>
      <c r="L30">
        <f t="shared" si="4"/>
        <v>7.029149428703492E-2</v>
      </c>
      <c r="M30">
        <f t="shared" si="1"/>
        <v>-5.8554190929994261E-2</v>
      </c>
    </row>
    <row r="31" spans="2:13" ht="14.45" x14ac:dyDescent="0.3">
      <c r="B31" s="115" t="s">
        <v>93</v>
      </c>
      <c r="C31" s="116">
        <v>2.2907036466358499E-2</v>
      </c>
      <c r="D31" s="117">
        <v>0.14946138376047588</v>
      </c>
      <c r="E31" s="118">
        <v>9755</v>
      </c>
      <c r="F31" s="119">
        <v>20</v>
      </c>
      <c r="H31" s="115" t="s">
        <v>93</v>
      </c>
      <c r="I31" s="131">
        <v>1.0857536830264655E-2</v>
      </c>
      <c r="J31" s="127"/>
      <c r="L31">
        <f t="shared" si="4"/>
        <v>7.0980360085254254E-2</v>
      </c>
      <c r="M31">
        <f t="shared" si="1"/>
        <v>-1.6640685764310031E-3</v>
      </c>
    </row>
    <row r="32" spans="2:13" ht="14.45" x14ac:dyDescent="0.3">
      <c r="B32" s="115" t="s">
        <v>94</v>
      </c>
      <c r="C32" s="116">
        <v>3.8204785868337268E-2</v>
      </c>
      <c r="D32" s="117">
        <v>0.19152320475467771</v>
      </c>
      <c r="E32" s="118">
        <v>9755</v>
      </c>
      <c r="F32" s="119">
        <v>18</v>
      </c>
      <c r="H32" s="115" t="s">
        <v>94</v>
      </c>
      <c r="I32" s="131">
        <v>1.1151408500028475E-2</v>
      </c>
      <c r="J32" s="127"/>
      <c r="L32">
        <f t="shared" si="4"/>
        <v>5.6000375202016228E-2</v>
      </c>
      <c r="M32">
        <f t="shared" si="1"/>
        <v>-2.2244676535130847E-3</v>
      </c>
    </row>
    <row r="33" spans="2:13" ht="14.45" x14ac:dyDescent="0.3">
      <c r="B33" s="115" t="s">
        <v>95</v>
      </c>
      <c r="C33" s="116">
        <v>7.2125757731429166E-2</v>
      </c>
      <c r="D33" s="117">
        <v>0.25841739242049094</v>
      </c>
      <c r="E33" s="118">
        <v>9755</v>
      </c>
      <c r="F33" s="119">
        <v>22</v>
      </c>
      <c r="H33" s="115" t="s">
        <v>95</v>
      </c>
      <c r="I33" s="131">
        <v>3.9091944287857699E-2</v>
      </c>
      <c r="J33" s="127"/>
      <c r="L33">
        <f t="shared" si="4"/>
        <v>0.14036364907621815</v>
      </c>
      <c r="M33">
        <f t="shared" si="1"/>
        <v>-1.0910783041911764E-2</v>
      </c>
    </row>
    <row r="34" spans="2:13" ht="14.45" x14ac:dyDescent="0.3">
      <c r="B34" s="115" t="s">
        <v>96</v>
      </c>
      <c r="C34" s="116">
        <v>5.585215605749487E-2</v>
      </c>
      <c r="D34" s="117">
        <v>0.22947114205127958</v>
      </c>
      <c r="E34" s="118">
        <v>9755</v>
      </c>
      <c r="F34" s="119">
        <v>15</v>
      </c>
      <c r="H34" s="115" t="s">
        <v>96</v>
      </c>
      <c r="I34" s="131">
        <v>3.884851255945921E-2</v>
      </c>
      <c r="J34" s="127"/>
      <c r="L34">
        <f t="shared" si="4"/>
        <v>0.1598403138865723</v>
      </c>
      <c r="M34">
        <f t="shared" si="1"/>
        <v>-9.4555383595362474E-3</v>
      </c>
    </row>
    <row r="35" spans="2:13" ht="14.45" x14ac:dyDescent="0.3">
      <c r="B35" s="115" t="s">
        <v>97</v>
      </c>
      <c r="C35" s="116">
        <v>2.5182444238873468E-2</v>
      </c>
      <c r="D35" s="117">
        <v>0.15647801834011565</v>
      </c>
      <c r="E35" s="118">
        <v>9755</v>
      </c>
      <c r="F35" s="119">
        <v>26</v>
      </c>
      <c r="H35" s="115" t="s">
        <v>97</v>
      </c>
      <c r="I35" s="131">
        <v>2.8320935599948392E-2</v>
      </c>
      <c r="J35" s="127"/>
      <c r="L35">
        <f t="shared" si="4"/>
        <v>0.17643209896998213</v>
      </c>
      <c r="M35">
        <f t="shared" si="1"/>
        <v>-4.557767212952933E-3</v>
      </c>
    </row>
    <row r="36" spans="2:13" ht="14.45" x14ac:dyDescent="0.3">
      <c r="B36" s="115" t="s">
        <v>98</v>
      </c>
      <c r="C36" s="116">
        <v>0.25926686518123016</v>
      </c>
      <c r="D36" s="117">
        <v>0.43789521712715163</v>
      </c>
      <c r="E36" s="118">
        <v>9755</v>
      </c>
      <c r="F36" s="119">
        <v>16</v>
      </c>
      <c r="H36" s="115" t="s">
        <v>98</v>
      </c>
      <c r="I36" s="131">
        <v>5.4373144500166566E-2</v>
      </c>
      <c r="J36" s="127"/>
      <c r="L36">
        <f t="shared" si="4"/>
        <v>9.1976318078549363E-2</v>
      </c>
      <c r="M36">
        <f t="shared" si="1"/>
        <v>-3.219298629724663E-2</v>
      </c>
    </row>
    <row r="37" spans="2:13" ht="14.45" x14ac:dyDescent="0.3">
      <c r="B37" s="115" t="s">
        <v>99</v>
      </c>
      <c r="C37" s="116">
        <v>9.1937474290415461E-2</v>
      </c>
      <c r="D37" s="117">
        <v>0.28849298710224008</v>
      </c>
      <c r="E37" s="118">
        <v>9755</v>
      </c>
      <c r="F37" s="119">
        <v>31</v>
      </c>
      <c r="H37" s="115" t="s">
        <v>99</v>
      </c>
      <c r="I37" s="131">
        <v>-1.6563880668555211E-2</v>
      </c>
      <c r="J37" s="127"/>
      <c r="L37">
        <f t="shared" si="4"/>
        <v>-5.2136585594401146E-2</v>
      </c>
      <c r="M37">
        <f t="shared" si="1"/>
        <v>5.2786078733176242E-3</v>
      </c>
    </row>
    <row r="38" spans="2:13" ht="14.45" x14ac:dyDescent="0.3">
      <c r="B38" s="115" t="s">
        <v>100</v>
      </c>
      <c r="C38" s="116">
        <v>0.57491789819376027</v>
      </c>
      <c r="D38" s="117">
        <v>0.49410197092356156</v>
      </c>
      <c r="E38" s="118">
        <v>9755</v>
      </c>
      <c r="F38" s="119">
        <v>11</v>
      </c>
      <c r="H38" s="115" t="s">
        <v>100</v>
      </c>
      <c r="I38" s="131">
        <v>-4.9239674658694402E-2</v>
      </c>
      <c r="J38" s="127"/>
      <c r="L38">
        <f t="shared" si="4"/>
        <v>-4.2361507599432961E-2</v>
      </c>
      <c r="M38">
        <f t="shared" si="1"/>
        <v>5.7293376526321452E-2</v>
      </c>
    </row>
    <row r="39" spans="2:13" ht="14.45" x14ac:dyDescent="0.3">
      <c r="B39" s="115" t="s">
        <v>101</v>
      </c>
      <c r="C39" s="116">
        <v>9.5100268761629109E-3</v>
      </c>
      <c r="D39" s="117">
        <v>9.6655724337997073E-2</v>
      </c>
      <c r="E39" s="118">
        <v>9755</v>
      </c>
      <c r="F39" s="119">
        <v>81</v>
      </c>
      <c r="H39" s="115" t="s">
        <v>101</v>
      </c>
      <c r="I39" s="131">
        <v>6.5156427976920134E-3</v>
      </c>
      <c r="J39" s="127"/>
      <c r="L39">
        <f t="shared" si="4"/>
        <v>6.6769753201605567E-2</v>
      </c>
      <c r="M39">
        <f t="shared" si="1"/>
        <v>-6.4107882431096975E-4</v>
      </c>
    </row>
    <row r="40" spans="2:13" ht="14.45" x14ac:dyDescent="0.3">
      <c r="B40" s="115" t="s">
        <v>102</v>
      </c>
      <c r="C40" s="116">
        <v>4.196235729713052E-2</v>
      </c>
      <c r="D40" s="117">
        <v>0.20018429027798337</v>
      </c>
      <c r="E40" s="118">
        <v>9755</v>
      </c>
      <c r="F40" s="119">
        <v>32</v>
      </c>
      <c r="H40" s="115" t="s">
        <v>102</v>
      </c>
      <c r="I40" s="131">
        <v>-1.307607892557793E-2</v>
      </c>
      <c r="J40" s="127"/>
      <c r="L40">
        <f t="shared" si="4"/>
        <v>-6.2579215443236677E-2</v>
      </c>
      <c r="M40">
        <f t="shared" si="1"/>
        <v>2.740989790750463E-3</v>
      </c>
    </row>
    <row r="41" spans="2:13" ht="14.45" x14ac:dyDescent="0.3">
      <c r="B41" s="115" t="s">
        <v>103</v>
      </c>
      <c r="C41" s="116">
        <v>8.2009226037929269E-4</v>
      </c>
      <c r="D41" s="117">
        <v>2.8626975349237187E-2</v>
      </c>
      <c r="E41" s="118">
        <v>9755</v>
      </c>
      <c r="F41" s="119">
        <v>0</v>
      </c>
      <c r="H41" s="115" t="s">
        <v>103</v>
      </c>
      <c r="I41" s="131">
        <v>1.6000954620075958E-3</v>
      </c>
      <c r="J41" s="127"/>
      <c r="L41">
        <f t="shared" si="4"/>
        <v>5.5848835463713692E-2</v>
      </c>
      <c r="M41">
        <f t="shared" si="1"/>
        <v>-4.5838789751688671E-5</v>
      </c>
    </row>
    <row r="42" spans="2:13" ht="14.45" x14ac:dyDescent="0.3">
      <c r="B42" s="115" t="s">
        <v>104</v>
      </c>
      <c r="C42" s="116">
        <v>0.20768836494105589</v>
      </c>
      <c r="D42" s="117">
        <v>0.40567324093643842</v>
      </c>
      <c r="E42" s="118">
        <v>9755</v>
      </c>
      <c r="F42" s="119">
        <v>0</v>
      </c>
      <c r="H42" s="115" t="s">
        <v>104</v>
      </c>
      <c r="I42" s="131">
        <v>5.857892616051328E-3</v>
      </c>
      <c r="J42" s="127"/>
      <c r="L42">
        <f t="shared" si="4"/>
        <v>1.1440923404042187E-2</v>
      </c>
      <c r="M42">
        <f t="shared" si="1"/>
        <v>-2.9990051515835776E-3</v>
      </c>
    </row>
    <row r="43" spans="2:13" ht="16.899999999999999" x14ac:dyDescent="0.3">
      <c r="B43" s="115" t="s">
        <v>106</v>
      </c>
      <c r="C43" s="120">
        <v>1.686119387650262</v>
      </c>
      <c r="D43" s="121">
        <v>1.2347945270440788</v>
      </c>
      <c r="E43" s="118">
        <v>9755</v>
      </c>
      <c r="F43" s="119">
        <v>22</v>
      </c>
      <c r="H43" s="115" t="s">
        <v>106</v>
      </c>
      <c r="I43" s="131">
        <v>1.1138786798090614E-2</v>
      </c>
      <c r="J43" s="127"/>
    </row>
    <row r="44" spans="2:13" ht="14.45" x14ac:dyDescent="0.3">
      <c r="B44" s="115" t="s">
        <v>107</v>
      </c>
      <c r="C44" s="120">
        <v>0.13582778062532036</v>
      </c>
      <c r="D44" s="121">
        <v>0.34262315819126171</v>
      </c>
      <c r="E44" s="118">
        <v>9755</v>
      </c>
      <c r="F44" s="119">
        <v>0</v>
      </c>
      <c r="H44" s="115" t="s">
        <v>107</v>
      </c>
      <c r="I44" s="131">
        <v>5.0699064047235856E-2</v>
      </c>
      <c r="J44" s="127"/>
      <c r="L44">
        <f t="shared" si="4"/>
        <v>0.1278743764117117</v>
      </c>
      <c r="M44">
        <f t="shared" si="1"/>
        <v>-2.0098878854747093E-2</v>
      </c>
    </row>
    <row r="45" spans="2:13" ht="14.45" x14ac:dyDescent="0.3">
      <c r="B45" s="115" t="s">
        <v>108</v>
      </c>
      <c r="C45" s="120">
        <v>0.2434648898001025</v>
      </c>
      <c r="D45" s="121">
        <v>0.42919531770832298</v>
      </c>
      <c r="E45" s="118">
        <v>9755</v>
      </c>
      <c r="F45" s="119">
        <v>0</v>
      </c>
      <c r="H45" s="115" t="s">
        <v>108</v>
      </c>
      <c r="I45" s="131">
        <v>2.6468247767940198E-2</v>
      </c>
      <c r="J45" s="127"/>
      <c r="L45">
        <f t="shared" si="4"/>
        <v>4.6655119279574844E-2</v>
      </c>
      <c r="M45">
        <f t="shared" si="1"/>
        <v>-1.5014350716665346E-2</v>
      </c>
    </row>
    <row r="46" spans="2:13" ht="14.45" x14ac:dyDescent="0.3">
      <c r="B46" s="115" t="s">
        <v>109</v>
      </c>
      <c r="C46" s="120">
        <v>0.20625320348539208</v>
      </c>
      <c r="D46" s="121">
        <v>0.40463514888107155</v>
      </c>
      <c r="E46" s="118">
        <v>9755</v>
      </c>
      <c r="F46" s="119">
        <v>0</v>
      </c>
      <c r="H46" s="115" t="s">
        <v>109</v>
      </c>
      <c r="I46" s="131">
        <v>3.3050118089374874E-3</v>
      </c>
      <c r="J46" s="127"/>
      <c r="L46">
        <f t="shared" si="4"/>
        <v>6.483229504508815E-3</v>
      </c>
      <c r="M46">
        <f t="shared" si="1"/>
        <v>-1.6846516547942315E-3</v>
      </c>
    </row>
    <row r="47" spans="2:13" ht="14.45" x14ac:dyDescent="0.3">
      <c r="B47" s="115" t="s">
        <v>110</v>
      </c>
      <c r="C47" s="120">
        <v>7.2988211173757062E-2</v>
      </c>
      <c r="D47" s="121">
        <v>0.26013048445032527</v>
      </c>
      <c r="E47" s="118">
        <v>9755</v>
      </c>
      <c r="F47" s="119">
        <v>0</v>
      </c>
      <c r="H47" s="115" t="s">
        <v>110</v>
      </c>
      <c r="I47" s="131">
        <v>-1.8291194404415338E-2</v>
      </c>
      <c r="J47" s="127"/>
      <c r="L47">
        <f t="shared" si="4"/>
        <v>-6.518325939551152E-2</v>
      </c>
      <c r="M47">
        <f t="shared" si="1"/>
        <v>5.1321995675775974E-3</v>
      </c>
    </row>
    <row r="48" spans="2:13" ht="14.45" x14ac:dyDescent="0.3">
      <c r="B48" s="115" t="s">
        <v>111</v>
      </c>
      <c r="C48" s="120">
        <v>3.5058944131214756E-2</v>
      </c>
      <c r="D48" s="121">
        <v>0.18393825830777114</v>
      </c>
      <c r="E48" s="118">
        <v>9755</v>
      </c>
      <c r="F48" s="119">
        <v>0</v>
      </c>
      <c r="H48" s="115" t="s">
        <v>111</v>
      </c>
      <c r="I48" s="131">
        <v>-1.2057979321503001E-2</v>
      </c>
      <c r="J48" s="127"/>
      <c r="L48">
        <f t="shared" si="4"/>
        <v>-6.3256221980022467E-2</v>
      </c>
      <c r="M48">
        <f t="shared" si="1"/>
        <v>2.2982713180885674E-3</v>
      </c>
    </row>
    <row r="49" spans="2:13" ht="14.45" x14ac:dyDescent="0.3">
      <c r="B49" s="115" t="s">
        <v>112</v>
      </c>
      <c r="C49" s="120">
        <v>0.26365966171194261</v>
      </c>
      <c r="D49" s="121">
        <v>0.44063947673784404</v>
      </c>
      <c r="E49" s="118">
        <v>9755</v>
      </c>
      <c r="F49" s="119">
        <v>0</v>
      </c>
      <c r="H49" s="115" t="s">
        <v>112</v>
      </c>
      <c r="I49" s="131">
        <v>-5.002642458257589E-2</v>
      </c>
      <c r="J49" s="127"/>
      <c r="L49">
        <f t="shared" si="4"/>
        <v>-8.3597762672525083E-2</v>
      </c>
      <c r="M49">
        <f t="shared" si="1"/>
        <v>2.9933655240670261E-2</v>
      </c>
    </row>
    <row r="50" spans="2:13" ht="14.45" x14ac:dyDescent="0.3">
      <c r="B50" s="115" t="s">
        <v>113</v>
      </c>
      <c r="C50" s="120">
        <v>2.6345463864684778E-2</v>
      </c>
      <c r="D50" s="121">
        <v>0.16016869304063236</v>
      </c>
      <c r="E50" s="118">
        <v>9755</v>
      </c>
      <c r="F50" s="119">
        <v>0</v>
      </c>
      <c r="H50" s="115" t="s">
        <v>113</v>
      </c>
      <c r="I50" s="131">
        <v>-1.0440533868058037E-2</v>
      </c>
      <c r="J50" s="127"/>
      <c r="L50">
        <f t="shared" si="4"/>
        <v>-6.3467291686835903E-2</v>
      </c>
      <c r="M50">
        <f t="shared" si="1"/>
        <v>1.7173188001175853E-3</v>
      </c>
    </row>
    <row r="51" spans="2:13" ht="14.45" x14ac:dyDescent="0.3">
      <c r="B51" s="115" t="s">
        <v>114</v>
      </c>
      <c r="C51" s="120">
        <v>9.2260379292670425E-4</v>
      </c>
      <c r="D51" s="121">
        <v>3.0361934970065098E-2</v>
      </c>
      <c r="E51" s="118">
        <v>9755</v>
      </c>
      <c r="F51" s="119">
        <v>0</v>
      </c>
      <c r="H51" s="115" t="s">
        <v>114</v>
      </c>
      <c r="I51" s="131">
        <v>-8.6407704509913134E-4</v>
      </c>
      <c r="J51" s="127"/>
      <c r="L51">
        <f t="shared" si="4"/>
        <v>-2.8432965329485093E-2</v>
      </c>
      <c r="M51">
        <f t="shared" si="1"/>
        <v>2.625658608304595E-5</v>
      </c>
    </row>
    <row r="52" spans="2:13" ht="14.45" x14ac:dyDescent="0.3">
      <c r="B52" s="115" t="s">
        <v>115</v>
      </c>
      <c r="C52" s="120">
        <v>7.6883649410558674E-3</v>
      </c>
      <c r="D52" s="121">
        <v>8.7350078147007612E-2</v>
      </c>
      <c r="E52" s="118">
        <v>9755</v>
      </c>
      <c r="F52" s="119">
        <v>0</v>
      </c>
      <c r="H52" s="115" t="s">
        <v>115</v>
      </c>
      <c r="I52" s="131">
        <v>6.4499637647963976E-3</v>
      </c>
      <c r="J52" s="127"/>
      <c r="L52">
        <f t="shared" si="4"/>
        <v>7.3272677315118315E-2</v>
      </c>
      <c r="M52">
        <f t="shared" si="1"/>
        <v>-5.6771185936300332E-4</v>
      </c>
    </row>
    <row r="53" spans="2:13" ht="14.45" x14ac:dyDescent="0.3">
      <c r="B53" s="115" t="s">
        <v>116</v>
      </c>
      <c r="C53" s="120">
        <v>4.6130189646335215E-3</v>
      </c>
      <c r="D53" s="121">
        <v>6.7765845195993477E-2</v>
      </c>
      <c r="E53" s="118">
        <v>9755</v>
      </c>
      <c r="F53" s="119">
        <v>0</v>
      </c>
      <c r="H53" s="115" t="s">
        <v>116</v>
      </c>
      <c r="I53" s="131">
        <v>2.3777004678836233E-3</v>
      </c>
      <c r="J53" s="127"/>
      <c r="L53">
        <f>((1-C53)/D53)*I53</f>
        <v>3.4925146785787994E-2</v>
      </c>
      <c r="M53">
        <f t="shared" ref="M53" si="5">((0-C53)/D53)*I53</f>
        <v>-1.6185701394031511E-4</v>
      </c>
    </row>
    <row r="54" spans="2:13" ht="14.45" x14ac:dyDescent="0.3">
      <c r="B54" s="115" t="s">
        <v>117</v>
      </c>
      <c r="C54" s="120">
        <v>0.17488467452588419</v>
      </c>
      <c r="D54" s="121">
        <v>0.37988790330192773</v>
      </c>
      <c r="E54" s="118">
        <v>9755</v>
      </c>
      <c r="F54" s="119">
        <v>0</v>
      </c>
      <c r="H54" s="115" t="s">
        <v>117</v>
      </c>
      <c r="I54" s="131">
        <v>5.6543489545882342E-2</v>
      </c>
      <c r="J54" s="127"/>
      <c r="L54">
        <f t="shared" si="4"/>
        <v>0.12281228060850502</v>
      </c>
      <c r="M54">
        <f t="shared" si="1"/>
        <v>-2.603028335421911E-2</v>
      </c>
    </row>
    <row r="55" spans="2:13" ht="14.45" x14ac:dyDescent="0.3">
      <c r="B55" s="115" t="s">
        <v>118</v>
      </c>
      <c r="C55" s="120">
        <v>3.6699128651973348E-2</v>
      </c>
      <c r="D55" s="121">
        <v>0.18803171806485464</v>
      </c>
      <c r="E55" s="118">
        <v>9755</v>
      </c>
      <c r="F55" s="119">
        <v>0</v>
      </c>
      <c r="H55" s="115" t="s">
        <v>118</v>
      </c>
      <c r="I55" s="131">
        <v>8.3480959168843755E-3</v>
      </c>
      <c r="J55" s="127"/>
      <c r="L55">
        <f t="shared" si="4"/>
        <v>4.276793380177446E-2</v>
      </c>
      <c r="M55">
        <f t="shared" si="1"/>
        <v>-1.6293413111668892E-3</v>
      </c>
    </row>
    <row r="56" spans="2:13" ht="14.45" x14ac:dyDescent="0.3">
      <c r="B56" s="115" t="s">
        <v>119</v>
      </c>
      <c r="C56" s="120">
        <v>0.17652485904664278</v>
      </c>
      <c r="D56" s="121">
        <v>0.38128563595059917</v>
      </c>
      <c r="E56" s="118">
        <v>9755</v>
      </c>
      <c r="F56" s="119">
        <v>0</v>
      </c>
      <c r="H56" s="115" t="s">
        <v>119</v>
      </c>
      <c r="I56" s="131">
        <v>1.6094594436531419E-2</v>
      </c>
      <c r="J56" s="127"/>
      <c r="L56">
        <f t="shared" si="4"/>
        <v>3.4760025483695389E-2</v>
      </c>
      <c r="M56">
        <f t="shared" si="1"/>
        <v>-7.4513586310125078E-3</v>
      </c>
    </row>
    <row r="57" spans="2:13" ht="14.45" x14ac:dyDescent="0.3">
      <c r="B57" s="115" t="s">
        <v>120</v>
      </c>
      <c r="C57" s="120">
        <v>0.49226037929267041</v>
      </c>
      <c r="D57" s="121">
        <v>0.49996572146559959</v>
      </c>
      <c r="E57" s="118">
        <v>9755</v>
      </c>
      <c r="F57" s="119">
        <v>0</v>
      </c>
      <c r="H57" s="115" t="s">
        <v>120</v>
      </c>
      <c r="I57" s="131">
        <v>-4.7442234983109878E-2</v>
      </c>
      <c r="J57" s="127"/>
      <c r="L57">
        <f t="shared" si="4"/>
        <v>-4.8179907864922732E-2</v>
      </c>
      <c r="M57">
        <f t="shared" si="1"/>
        <v>4.6711067548427007E-2</v>
      </c>
    </row>
    <row r="58" spans="2:13" ht="14.45" x14ac:dyDescent="0.3">
      <c r="B58" s="115" t="s">
        <v>121</v>
      </c>
      <c r="C58" s="120">
        <v>8.744233726294208E-2</v>
      </c>
      <c r="D58" s="121">
        <v>0.2824966473849751</v>
      </c>
      <c r="E58" s="118">
        <v>9755</v>
      </c>
      <c r="F58" s="119">
        <v>0</v>
      </c>
      <c r="H58" s="115" t="s">
        <v>121</v>
      </c>
      <c r="I58" s="131">
        <v>-1.4252186340131522E-2</v>
      </c>
      <c r="J58" s="127"/>
      <c r="L58">
        <f t="shared" si="4"/>
        <v>-4.6039278610338588E-2</v>
      </c>
      <c r="M58">
        <f t="shared" si="1"/>
        <v>4.4115372561917329E-3</v>
      </c>
    </row>
    <row r="59" spans="2:13" ht="14.45" x14ac:dyDescent="0.3">
      <c r="B59" s="115" t="s">
        <v>122</v>
      </c>
      <c r="C59" s="120">
        <v>2.8703229113275244E-2</v>
      </c>
      <c r="D59" s="121">
        <v>0.16697967541000081</v>
      </c>
      <c r="E59" s="118">
        <v>9755</v>
      </c>
      <c r="F59" s="119">
        <v>0</v>
      </c>
      <c r="H59" s="115" t="s">
        <v>122</v>
      </c>
      <c r="I59" s="131">
        <v>-9.8464849192647745E-3</v>
      </c>
      <c r="J59" s="127"/>
      <c r="L59">
        <f t="shared" si="4"/>
        <v>-5.727558748203139E-2</v>
      </c>
      <c r="M59">
        <f t="shared" si="1"/>
        <v>1.6925767277011917E-3</v>
      </c>
    </row>
    <row r="60" spans="2:13" ht="14.45" x14ac:dyDescent="0.3">
      <c r="B60" s="115" t="s">
        <v>123</v>
      </c>
      <c r="C60" s="120">
        <v>3.3828805740645823E-3</v>
      </c>
      <c r="D60" s="121">
        <v>5.8067050378516949E-2</v>
      </c>
      <c r="E60" s="118">
        <v>9755</v>
      </c>
      <c r="F60" s="119">
        <v>0</v>
      </c>
      <c r="H60" s="115" t="s">
        <v>123</v>
      </c>
      <c r="I60" s="131">
        <v>3.6730099567470493E-3</v>
      </c>
      <c r="J60" s="127"/>
      <c r="L60">
        <f t="shared" si="4"/>
        <v>6.3040650056341241E-2</v>
      </c>
      <c r="M60">
        <f t="shared" si="1"/>
        <v>-2.1398286894252838E-4</v>
      </c>
    </row>
    <row r="61" spans="2:13" ht="16.899999999999999" x14ac:dyDescent="0.3">
      <c r="B61" s="115" t="s">
        <v>124</v>
      </c>
      <c r="C61" s="120">
        <v>0.41640184520758589</v>
      </c>
      <c r="D61" s="121">
        <v>0.4929870815092845</v>
      </c>
      <c r="E61" s="118">
        <v>9755</v>
      </c>
      <c r="F61" s="119">
        <v>0</v>
      </c>
      <c r="H61" s="115" t="s">
        <v>124</v>
      </c>
      <c r="I61" s="131">
        <v>2.3233376401998987E-3</v>
      </c>
      <c r="J61" s="127"/>
      <c r="L61">
        <f t="shared" si="4"/>
        <v>2.7503673232761711E-3</v>
      </c>
      <c r="M61">
        <f t="shared" si="1"/>
        <v>-1.9624085837252432E-3</v>
      </c>
    </row>
    <row r="62" spans="2:13" ht="14.45" x14ac:dyDescent="0.3">
      <c r="B62" s="115" t="s">
        <v>125</v>
      </c>
      <c r="C62" s="120">
        <v>2.573039466940031E-2</v>
      </c>
      <c r="D62" s="121">
        <v>0.15833796612663217</v>
      </c>
      <c r="E62" s="118">
        <v>9755</v>
      </c>
      <c r="F62" s="119">
        <v>0</v>
      </c>
      <c r="H62" s="115" t="s">
        <v>125</v>
      </c>
      <c r="I62" s="131">
        <v>1.51512574963446E-2</v>
      </c>
      <c r="J62" s="127"/>
      <c r="L62">
        <f t="shared" si="4"/>
        <v>9.3227227949993857E-2</v>
      </c>
      <c r="M62">
        <f t="shared" si="1"/>
        <v>-2.4621248122315299E-3</v>
      </c>
    </row>
    <row r="63" spans="2:13" ht="14.45" x14ac:dyDescent="0.3">
      <c r="B63" s="115" t="s">
        <v>126</v>
      </c>
      <c r="C63" s="120">
        <v>2.4295233213736545E-2</v>
      </c>
      <c r="D63" s="121">
        <v>0.15397209207924878</v>
      </c>
      <c r="E63" s="118">
        <v>9755</v>
      </c>
      <c r="F63" s="119">
        <v>0</v>
      </c>
      <c r="H63" s="115" t="s">
        <v>126</v>
      </c>
      <c r="I63" s="131">
        <v>7.2823978105697835E-3</v>
      </c>
      <c r="J63" s="127"/>
      <c r="L63">
        <f t="shared" si="4"/>
        <v>4.614778016882197E-2</v>
      </c>
      <c r="M63">
        <f t="shared" si="1"/>
        <v>-1.1490884534577437E-3</v>
      </c>
    </row>
    <row r="64" spans="2:13" ht="14.45" x14ac:dyDescent="0.3">
      <c r="B64" s="115" t="s">
        <v>127</v>
      </c>
      <c r="C64" s="120">
        <v>0.11266017426960533</v>
      </c>
      <c r="D64" s="121">
        <v>0.31619315032468726</v>
      </c>
      <c r="E64" s="118">
        <v>9755</v>
      </c>
      <c r="F64" s="119">
        <v>0</v>
      </c>
      <c r="H64" s="115" t="s">
        <v>127</v>
      </c>
      <c r="I64" s="131">
        <v>1.5866334454937934E-2</v>
      </c>
      <c r="J64" s="127"/>
      <c r="L64">
        <f t="shared" si="4"/>
        <v>4.4526045032182847E-2</v>
      </c>
      <c r="M64">
        <f t="shared" si="1"/>
        <v>-5.6532028061886484E-3</v>
      </c>
    </row>
    <row r="65" spans="2:13" ht="14.45" x14ac:dyDescent="0.3">
      <c r="B65" s="115" t="s">
        <v>128</v>
      </c>
      <c r="C65" s="120">
        <v>1.4351614556637623E-3</v>
      </c>
      <c r="D65" s="121">
        <v>3.7858271114511094E-2</v>
      </c>
      <c r="E65" s="118">
        <v>9755</v>
      </c>
      <c r="F65" s="119">
        <v>0</v>
      </c>
      <c r="H65" s="115" t="s">
        <v>128</v>
      </c>
      <c r="I65" s="131">
        <v>2.1231052740659749E-3</v>
      </c>
      <c r="J65" s="127"/>
      <c r="L65">
        <f t="shared" si="4"/>
        <v>5.5999870379651318E-2</v>
      </c>
      <c r="M65">
        <f t="shared" si="1"/>
        <v>-8.0484363547389238E-5</v>
      </c>
    </row>
    <row r="66" spans="2:13" ht="14.45" x14ac:dyDescent="0.3">
      <c r="B66" s="115" t="s">
        <v>129</v>
      </c>
      <c r="C66" s="120">
        <v>0.29974372116863152</v>
      </c>
      <c r="D66" s="121">
        <v>0.45816911932283172</v>
      </c>
      <c r="E66" s="118">
        <v>9755</v>
      </c>
      <c r="F66" s="119">
        <v>0</v>
      </c>
      <c r="H66" s="115" t="s">
        <v>129</v>
      </c>
      <c r="I66" s="131">
        <v>-5.9811242694525882E-2</v>
      </c>
      <c r="J66" s="127"/>
      <c r="L66">
        <f t="shared" si="4"/>
        <v>-9.1414275810319592E-2</v>
      </c>
      <c r="M66">
        <f t="shared" si="1"/>
        <v>3.9129752959943573E-2</v>
      </c>
    </row>
    <row r="67" spans="2:13" ht="14.45" x14ac:dyDescent="0.3">
      <c r="B67" s="115" t="s">
        <v>130</v>
      </c>
      <c r="C67" s="120">
        <v>1.6606868272680677E-2</v>
      </c>
      <c r="D67" s="121">
        <v>0.12779966547119323</v>
      </c>
      <c r="E67" s="118">
        <v>9755</v>
      </c>
      <c r="F67" s="119">
        <v>0</v>
      </c>
      <c r="H67" s="115" t="s">
        <v>130</v>
      </c>
      <c r="I67" s="131">
        <v>-3.6842391426477309E-4</v>
      </c>
      <c r="J67" s="127"/>
      <c r="L67">
        <f t="shared" si="4"/>
        <v>-2.8349491019108992E-3</v>
      </c>
      <c r="M67">
        <f t="shared" si="1"/>
        <v>4.787467471172373E-5</v>
      </c>
    </row>
    <row r="68" spans="2:13" ht="14.45" x14ac:dyDescent="0.3">
      <c r="B68" s="115" t="s">
        <v>131</v>
      </c>
      <c r="C68" s="120">
        <v>1.640184520758585E-3</v>
      </c>
      <c r="D68" s="121">
        <v>4.0468039176092901E-2</v>
      </c>
      <c r="E68" s="118">
        <v>9755</v>
      </c>
      <c r="F68" s="119">
        <v>0</v>
      </c>
      <c r="H68" s="115" t="s">
        <v>131</v>
      </c>
      <c r="I68" s="131">
        <v>1.8159095162362071E-3</v>
      </c>
      <c r="J68" s="127"/>
      <c r="L68">
        <f t="shared" si="4"/>
        <v>4.4799084078864751E-2</v>
      </c>
      <c r="M68">
        <f t="shared" si="1"/>
        <v>-7.3599480979755195E-5</v>
      </c>
    </row>
    <row r="69" spans="2:13" ht="14.45" x14ac:dyDescent="0.3">
      <c r="B69" s="115" t="s">
        <v>132</v>
      </c>
      <c r="C69" s="120">
        <v>5.0025627883136851E-2</v>
      </c>
      <c r="D69" s="121">
        <v>0.21800902871132527</v>
      </c>
      <c r="E69" s="118">
        <v>9755</v>
      </c>
      <c r="F69" s="119">
        <v>0</v>
      </c>
      <c r="H69" s="115" t="s">
        <v>132</v>
      </c>
      <c r="I69" s="131">
        <v>1.3174389593535516E-2</v>
      </c>
      <c r="J69" s="127"/>
      <c r="L69">
        <f t="shared" si="4"/>
        <v>5.7407404436969005E-2</v>
      </c>
      <c r="M69">
        <f t="shared" si="1"/>
        <v>-3.0230725547902098E-3</v>
      </c>
    </row>
    <row r="70" spans="2:13" ht="14.45" x14ac:dyDescent="0.3">
      <c r="B70" s="115" t="s">
        <v>133</v>
      </c>
      <c r="C70" s="120">
        <v>0.13849308047155307</v>
      </c>
      <c r="D70" s="121">
        <v>0.34543447905436048</v>
      </c>
      <c r="E70" s="118">
        <v>9755</v>
      </c>
      <c r="F70" s="119">
        <v>0</v>
      </c>
      <c r="H70" s="115" t="s">
        <v>133</v>
      </c>
      <c r="I70" s="131">
        <v>4.8882115990021811E-2</v>
      </c>
      <c r="J70" s="127"/>
      <c r="L70">
        <f t="shared" si="4"/>
        <v>0.12191105323903925</v>
      </c>
      <c r="M70">
        <f t="shared" si="1"/>
        <v>-1.9598028668008336E-2</v>
      </c>
    </row>
    <row r="71" spans="2:13" ht="14.45" x14ac:dyDescent="0.3">
      <c r="B71" s="115" t="s">
        <v>134</v>
      </c>
      <c r="C71" s="120">
        <v>0.48262429523321376</v>
      </c>
      <c r="D71" s="121">
        <v>0.49972360804895027</v>
      </c>
      <c r="E71" s="118">
        <v>9755</v>
      </c>
      <c r="F71" s="119">
        <v>0</v>
      </c>
      <c r="H71" s="115" t="s">
        <v>134</v>
      </c>
      <c r="I71" s="131">
        <v>1.3920258432822592E-2</v>
      </c>
      <c r="J71" s="127"/>
      <c r="L71">
        <f t="shared" si="4"/>
        <v>1.4411973741516563E-2</v>
      </c>
      <c r="M71">
        <f t="shared" si="1"/>
        <v>-1.3443941425611254E-2</v>
      </c>
    </row>
    <row r="72" spans="2:13" ht="14.45" x14ac:dyDescent="0.3">
      <c r="B72" s="115" t="s">
        <v>135</v>
      </c>
      <c r="C72" s="120">
        <v>9.9436186570989234E-3</v>
      </c>
      <c r="D72" s="121">
        <v>9.9225764840940381E-2</v>
      </c>
      <c r="E72" s="118">
        <v>9755</v>
      </c>
      <c r="F72" s="119">
        <v>0</v>
      </c>
      <c r="H72" s="115" t="s">
        <v>135</v>
      </c>
      <c r="I72" s="131">
        <v>6.7496615524048672E-3</v>
      </c>
      <c r="J72" s="127"/>
      <c r="L72">
        <f t="shared" si="4"/>
        <v>6.7346878127625812E-2</v>
      </c>
      <c r="M72">
        <f t="shared" ref="M72:M97" si="6">((0-C72)/D72)*I72</f>
        <v>-6.7639751277487098E-4</v>
      </c>
    </row>
    <row r="73" spans="2:13" ht="14.45" x14ac:dyDescent="0.3">
      <c r="B73" s="115" t="s">
        <v>136</v>
      </c>
      <c r="C73" s="120">
        <v>2.0502306509482317E-4</v>
      </c>
      <c r="D73" s="121">
        <v>1.4317892502441776E-2</v>
      </c>
      <c r="E73" s="118">
        <v>9755</v>
      </c>
      <c r="F73" s="119">
        <v>0</v>
      </c>
      <c r="H73" s="115" t="s">
        <v>136</v>
      </c>
      <c r="I73" s="131">
        <v>-1.251518111410772E-3</v>
      </c>
      <c r="J73" s="127"/>
      <c r="L73">
        <f t="shared" si="4"/>
        <v>-8.7391459400757376E-2</v>
      </c>
      <c r="M73">
        <f t="shared" si="6"/>
        <v>1.7920939075311671E-5</v>
      </c>
    </row>
    <row r="74" spans="2:13" ht="14.45" x14ac:dyDescent="0.3">
      <c r="B74" s="115" t="s">
        <v>137</v>
      </c>
      <c r="C74" s="120">
        <v>8.5187083546899023E-2</v>
      </c>
      <c r="D74" s="121">
        <v>0.27917419993881332</v>
      </c>
      <c r="E74" s="118">
        <v>9755</v>
      </c>
      <c r="F74" s="119">
        <v>0</v>
      </c>
      <c r="H74" s="115" t="s">
        <v>137</v>
      </c>
      <c r="I74" s="131">
        <v>-2.8535251059750282E-2</v>
      </c>
      <c r="J74" s="127"/>
      <c r="L74">
        <f t="shared" si="4"/>
        <v>-9.3505833452421125E-2</v>
      </c>
      <c r="M74">
        <f t="shared" si="6"/>
        <v>8.7072330343973513E-3</v>
      </c>
    </row>
    <row r="75" spans="2:13" ht="14.45" x14ac:dyDescent="0.3">
      <c r="B75" s="115" t="s">
        <v>138</v>
      </c>
      <c r="C75" s="120">
        <v>8.6109687339825727E-3</v>
      </c>
      <c r="D75" s="121">
        <v>9.2399649153341479E-2</v>
      </c>
      <c r="E75" s="118">
        <v>9755</v>
      </c>
      <c r="F75" s="119">
        <v>0</v>
      </c>
      <c r="H75" s="115" t="s">
        <v>138</v>
      </c>
      <c r="I75" s="131">
        <v>-8.0425439417110174E-3</v>
      </c>
      <c r="J75" s="127"/>
      <c r="L75">
        <f t="shared" si="4"/>
        <v>-8.6291343315116065E-2</v>
      </c>
      <c r="M75">
        <f t="shared" si="6"/>
        <v>7.495060323099731E-4</v>
      </c>
    </row>
    <row r="76" spans="2:13" ht="14.45" x14ac:dyDescent="0.3">
      <c r="B76" s="115" t="s">
        <v>139</v>
      </c>
      <c r="C76" s="120">
        <v>4.1927216811891335E-2</v>
      </c>
      <c r="D76" s="121">
        <v>0.2004331398336269</v>
      </c>
      <c r="E76" s="118">
        <v>9755</v>
      </c>
      <c r="F76" s="119">
        <v>0</v>
      </c>
      <c r="H76" s="115" t="s">
        <v>139</v>
      </c>
      <c r="I76" s="131">
        <v>-3.7654060611089371E-3</v>
      </c>
      <c r="J76" s="127"/>
      <c r="L76">
        <f t="shared" si="4"/>
        <v>-1.7998685585599816E-2</v>
      </c>
      <c r="M76">
        <f t="shared" si="6"/>
        <v>7.8765914878133156E-4</v>
      </c>
    </row>
    <row r="77" spans="2:13" ht="14.45" x14ac:dyDescent="0.3">
      <c r="B77" s="115" t="s">
        <v>140</v>
      </c>
      <c r="C77" s="120">
        <v>2.193746796514608E-2</v>
      </c>
      <c r="D77" s="121">
        <v>0.1464869113588394</v>
      </c>
      <c r="E77" s="118">
        <v>9755</v>
      </c>
      <c r="F77" s="119">
        <v>0</v>
      </c>
      <c r="H77" s="115" t="s">
        <v>140</v>
      </c>
      <c r="I77" s="131">
        <v>-1.0675042267894926E-2</v>
      </c>
      <c r="J77" s="127"/>
      <c r="L77">
        <f t="shared" si="4"/>
        <v>-7.1275029101679335E-2</v>
      </c>
      <c r="M77">
        <f t="shared" si="6"/>
        <v>1.5986643148264729E-3</v>
      </c>
    </row>
    <row r="78" spans="2:13" ht="14.45" x14ac:dyDescent="0.3">
      <c r="B78" s="115" t="s">
        <v>141</v>
      </c>
      <c r="C78" s="120">
        <v>0.49830855971296772</v>
      </c>
      <c r="D78" s="121">
        <v>0.50002276872858542</v>
      </c>
      <c r="E78" s="118">
        <v>9755</v>
      </c>
      <c r="F78" s="119">
        <v>0</v>
      </c>
      <c r="H78" s="115" t="s">
        <v>141</v>
      </c>
      <c r="I78" s="131">
        <v>-3.1952279724682488E-2</v>
      </c>
      <c r="J78" s="127"/>
      <c r="L78">
        <f t="shared" si="4"/>
        <v>-3.2058910589792267E-2</v>
      </c>
      <c r="M78">
        <f t="shared" si="6"/>
        <v>3.1842738940944061E-2</v>
      </c>
    </row>
    <row r="79" spans="2:13" ht="14.45" x14ac:dyDescent="0.3">
      <c r="B79" s="115" t="s">
        <v>142</v>
      </c>
      <c r="C79" s="120">
        <v>7.9241414659149148E-2</v>
      </c>
      <c r="D79" s="121">
        <v>0.27012903045958525</v>
      </c>
      <c r="E79" s="118">
        <v>9755</v>
      </c>
      <c r="F79" s="119">
        <v>0</v>
      </c>
      <c r="H79" s="115" t="s">
        <v>142</v>
      </c>
      <c r="I79" s="131">
        <v>1.4251065089803533E-2</v>
      </c>
      <c r="J79" s="127"/>
      <c r="L79">
        <f t="shared" si="4"/>
        <v>4.8576010173223771E-2</v>
      </c>
      <c r="M79">
        <f t="shared" si="6"/>
        <v>-4.1805005415165852E-3</v>
      </c>
    </row>
    <row r="80" spans="2:13" ht="14.45" x14ac:dyDescent="0.3">
      <c r="B80" s="115" t="s">
        <v>143</v>
      </c>
      <c r="C80" s="120">
        <v>0.26263454638646849</v>
      </c>
      <c r="D80" s="121">
        <v>0.44008805437972881</v>
      </c>
      <c r="E80" s="118">
        <v>9755</v>
      </c>
      <c r="F80" s="119">
        <v>0</v>
      </c>
      <c r="H80" s="115" t="s">
        <v>143</v>
      </c>
      <c r="I80" s="131">
        <v>5.2876221621320843E-2</v>
      </c>
      <c r="J80" s="127"/>
      <c r="L80">
        <f t="shared" si="4"/>
        <v>8.8593859236027389E-2</v>
      </c>
      <c r="M80">
        <f t="shared" si="6"/>
        <v>-3.1555327034992663E-2</v>
      </c>
    </row>
    <row r="81" spans="2:13" ht="14.45" x14ac:dyDescent="0.3">
      <c r="B81" s="115" t="s">
        <v>144</v>
      </c>
      <c r="C81" s="120">
        <v>1.5376729882111738E-3</v>
      </c>
      <c r="D81" s="121">
        <v>3.9185022048743731E-2</v>
      </c>
      <c r="E81" s="118">
        <v>9755</v>
      </c>
      <c r="F81" s="119">
        <v>0</v>
      </c>
      <c r="H81" s="115" t="s">
        <v>144</v>
      </c>
      <c r="I81" s="131">
        <v>-3.0001302058894268E-3</v>
      </c>
      <c r="J81" s="127"/>
      <c r="L81">
        <f t="shared" si="4"/>
        <v>-7.6445458751674994E-2</v>
      </c>
      <c r="M81">
        <f t="shared" si="6"/>
        <v>1.1772914592147075E-4</v>
      </c>
    </row>
    <row r="82" spans="2:13" ht="14.45" x14ac:dyDescent="0.3">
      <c r="B82" s="115" t="s">
        <v>145</v>
      </c>
      <c r="C82" s="120">
        <v>1.7837006663249617E-2</v>
      </c>
      <c r="D82" s="121">
        <v>0.13236556925652912</v>
      </c>
      <c r="E82" s="118">
        <v>9755</v>
      </c>
      <c r="F82" s="119">
        <v>0</v>
      </c>
      <c r="H82" s="115" t="s">
        <v>145</v>
      </c>
      <c r="I82" s="131">
        <v>-1.5362624654418585E-2</v>
      </c>
      <c r="J82" s="127"/>
      <c r="L82">
        <f t="shared" si="4"/>
        <v>-0.11399189004242091</v>
      </c>
      <c r="M82">
        <f t="shared" si="6"/>
        <v>2.0702002784032192E-3</v>
      </c>
    </row>
    <row r="83" spans="2:13" ht="14.45" x14ac:dyDescent="0.3">
      <c r="B83" s="115" t="s">
        <v>146</v>
      </c>
      <c r="C83" s="120">
        <v>6.7657611481291647E-3</v>
      </c>
      <c r="D83" s="121">
        <v>8.1979720485408733E-2</v>
      </c>
      <c r="E83" s="118">
        <v>9755</v>
      </c>
      <c r="F83" s="119">
        <v>0</v>
      </c>
      <c r="H83" s="115" t="s">
        <v>146</v>
      </c>
      <c r="I83" s="131">
        <v>-7.8208050362975397E-3</v>
      </c>
      <c r="J83" s="127"/>
      <c r="L83">
        <f t="shared" si="4"/>
        <v>-9.4753815839350691E-2</v>
      </c>
      <c r="M83">
        <f t="shared" si="6"/>
        <v>6.454486371552427E-4</v>
      </c>
    </row>
    <row r="84" spans="2:13" ht="14.45" x14ac:dyDescent="0.3">
      <c r="B84" s="115" t="s">
        <v>147</v>
      </c>
      <c r="C84" s="120">
        <v>0.62829318298308556</v>
      </c>
      <c r="D84" s="121">
        <v>0.48328542527775448</v>
      </c>
      <c r="E84" s="118">
        <v>9755</v>
      </c>
      <c r="F84" s="119">
        <v>0</v>
      </c>
      <c r="H84" s="115" t="s">
        <v>147</v>
      </c>
      <c r="I84" s="131">
        <v>-5.660721939555776E-2</v>
      </c>
      <c r="J84" s="127"/>
      <c r="L84">
        <f t="shared" si="4"/>
        <v>-4.3538017579586724E-2</v>
      </c>
      <c r="M84">
        <f t="shared" si="6"/>
        <v>7.3591977315302523E-2</v>
      </c>
    </row>
    <row r="85" spans="2:13" ht="14.45" x14ac:dyDescent="0.3">
      <c r="B85" s="115" t="s">
        <v>148</v>
      </c>
      <c r="C85" s="120">
        <v>0.33603280369041516</v>
      </c>
      <c r="D85" s="121">
        <v>0.4723744623866451</v>
      </c>
      <c r="E85" s="118">
        <v>9755</v>
      </c>
      <c r="F85" s="119">
        <v>0</v>
      </c>
      <c r="H85" s="115" t="s">
        <v>148</v>
      </c>
      <c r="I85" s="131">
        <v>6.0897379871236341E-2</v>
      </c>
      <c r="J85" s="127"/>
      <c r="L85">
        <f t="shared" si="4"/>
        <v>8.5597054445777504E-2</v>
      </c>
      <c r="M85">
        <f t="shared" si="6"/>
        <v>-4.3320541064267207E-2</v>
      </c>
    </row>
    <row r="86" spans="2:13" ht="14.45" x14ac:dyDescent="0.3">
      <c r="B86" s="115" t="s">
        <v>149</v>
      </c>
      <c r="C86" s="120">
        <v>9.2260379292670425E-4</v>
      </c>
      <c r="D86" s="121">
        <v>3.0361934970065219E-2</v>
      </c>
      <c r="E86" s="118">
        <v>9755</v>
      </c>
      <c r="F86" s="119">
        <v>0</v>
      </c>
      <c r="H86" s="115" t="s">
        <v>149</v>
      </c>
      <c r="I86" s="131">
        <v>4.0279192597495175E-3</v>
      </c>
      <c r="J86" s="127"/>
      <c r="L86">
        <f t="shared" si="4"/>
        <v>0.13254106136945676</v>
      </c>
      <c r="M86">
        <f t="shared" si="6"/>
        <v>-1.2239580877540642E-4</v>
      </c>
    </row>
    <row r="87" spans="2:13" ht="14.45" x14ac:dyDescent="0.3">
      <c r="B87" s="115" t="s">
        <v>150</v>
      </c>
      <c r="C87" s="120">
        <v>9.3285494618144567E-3</v>
      </c>
      <c r="D87" s="121">
        <v>9.6137792189330246E-2</v>
      </c>
      <c r="E87" s="118">
        <v>9755</v>
      </c>
      <c r="F87" s="119">
        <v>0</v>
      </c>
      <c r="H87" s="115" t="s">
        <v>150</v>
      </c>
      <c r="I87" s="131">
        <v>1.1660063472526221E-2</v>
      </c>
      <c r="J87" s="127"/>
      <c r="L87">
        <f t="shared" si="4"/>
        <v>0.1201534977103091</v>
      </c>
      <c r="M87">
        <f t="shared" si="6"/>
        <v>-1.131412281833416E-3</v>
      </c>
    </row>
    <row r="88" spans="2:13" ht="14.45" x14ac:dyDescent="0.3">
      <c r="B88" s="115" t="s">
        <v>151</v>
      </c>
      <c r="C88" s="120">
        <v>6.1506919528446957E-4</v>
      </c>
      <c r="D88" s="121">
        <v>2.4794231275326432E-2</v>
      </c>
      <c r="E88" s="118">
        <v>9755</v>
      </c>
      <c r="F88" s="119">
        <v>0</v>
      </c>
      <c r="H88" s="115" t="s">
        <v>151</v>
      </c>
      <c r="I88" s="131">
        <v>6.7416450800178928E-4</v>
      </c>
      <c r="J88" s="127"/>
      <c r="L88">
        <f t="shared" si="4"/>
        <v>2.7173653528465482E-2</v>
      </c>
      <c r="M88">
        <f t="shared" si="6"/>
        <v>-1.6723963603527838E-5</v>
      </c>
    </row>
    <row r="89" spans="2:13" ht="14.45" x14ac:dyDescent="0.3">
      <c r="B89" s="115" t="s">
        <v>152</v>
      </c>
      <c r="C89" s="120">
        <v>2.0502306509482316E-3</v>
      </c>
      <c r="D89" s="121">
        <v>4.5235350867586017E-2</v>
      </c>
      <c r="E89" s="118">
        <v>9755</v>
      </c>
      <c r="F89" s="119">
        <v>0</v>
      </c>
      <c r="H89" s="115" t="s">
        <v>152</v>
      </c>
      <c r="I89" s="131">
        <v>3.2995356536778785E-3</v>
      </c>
      <c r="J89" s="127"/>
      <c r="L89">
        <f t="shared" si="4"/>
        <v>7.2791981965288341E-2</v>
      </c>
      <c r="M89">
        <f t="shared" si="6"/>
        <v>-1.4954695832622154E-4</v>
      </c>
    </row>
    <row r="90" spans="2:13" ht="14.45" x14ac:dyDescent="0.3">
      <c r="B90" s="115" t="s">
        <v>153</v>
      </c>
      <c r="C90" s="120">
        <v>0.58052280881599172</v>
      </c>
      <c r="D90" s="121">
        <v>0.49349877712710005</v>
      </c>
      <c r="E90" s="118">
        <v>9755</v>
      </c>
      <c r="F90" s="119">
        <v>0</v>
      </c>
      <c r="H90" s="115" t="s">
        <v>153</v>
      </c>
      <c r="I90" s="131">
        <v>6.5765989901007488E-2</v>
      </c>
      <c r="J90" s="127"/>
      <c r="L90">
        <f t="shared" si="4"/>
        <v>5.5901521944410795E-2</v>
      </c>
      <c r="M90">
        <f t="shared" si="6"/>
        <v>-7.7363225506157929E-2</v>
      </c>
    </row>
    <row r="91" spans="2:13" ht="14.45" x14ac:dyDescent="0.3">
      <c r="B91" s="115" t="s">
        <v>154</v>
      </c>
      <c r="C91" s="120">
        <v>7.380830343413634E-3</v>
      </c>
      <c r="D91" s="121">
        <v>8.5598509330463687E-2</v>
      </c>
      <c r="E91" s="118">
        <v>9755</v>
      </c>
      <c r="F91" s="119">
        <v>0</v>
      </c>
      <c r="H91" s="115" t="s">
        <v>154</v>
      </c>
      <c r="I91" s="131">
        <v>-1.0885811125579989E-3</v>
      </c>
      <c r="J91" s="127"/>
      <c r="L91">
        <f t="shared" ref="L91:L97" si="7">((1-C91)/D91)*I91</f>
        <v>-1.2623426371592288E-2</v>
      </c>
      <c r="M91">
        <f t="shared" si="6"/>
        <v>9.3864163870148172E-5</v>
      </c>
    </row>
    <row r="92" spans="2:13" ht="14.45" x14ac:dyDescent="0.3">
      <c r="B92" s="115" t="s">
        <v>155</v>
      </c>
      <c r="C92" s="120">
        <v>3.0753459764223477E-2</v>
      </c>
      <c r="D92" s="121">
        <v>0.17265787100923016</v>
      </c>
      <c r="E92" s="118">
        <v>9755</v>
      </c>
      <c r="F92" s="119">
        <v>0</v>
      </c>
      <c r="H92" s="115" t="s">
        <v>155</v>
      </c>
      <c r="I92" s="131">
        <v>-1.349363679211367E-2</v>
      </c>
      <c r="J92" s="127"/>
      <c r="L92">
        <f t="shared" si="7"/>
        <v>-7.5748998290701614E-2</v>
      </c>
      <c r="M92">
        <f t="shared" si="6"/>
        <v>2.4034584333379682E-3</v>
      </c>
    </row>
    <row r="93" spans="2:13" ht="14.45" x14ac:dyDescent="0.3">
      <c r="B93" s="115" t="s">
        <v>156</v>
      </c>
      <c r="C93" s="120">
        <v>0.34843669912865199</v>
      </c>
      <c r="D93" s="121">
        <v>0.47649957110284613</v>
      </c>
      <c r="E93" s="118">
        <v>9755</v>
      </c>
      <c r="F93" s="119">
        <v>0</v>
      </c>
      <c r="H93" s="115" t="s">
        <v>156</v>
      </c>
      <c r="I93" s="131">
        <v>-6.330568922423975E-2</v>
      </c>
      <c r="J93" s="127"/>
      <c r="L93">
        <f t="shared" si="7"/>
        <v>-8.6563905481414613E-2</v>
      </c>
      <c r="M93">
        <f t="shared" si="6"/>
        <v>4.6291805338472047E-2</v>
      </c>
    </row>
    <row r="94" spans="2:13" ht="14.45" x14ac:dyDescent="0.3">
      <c r="B94" s="115" t="s">
        <v>157</v>
      </c>
      <c r="C94" s="120">
        <v>1.7426960533059969E-3</v>
      </c>
      <c r="D94" s="121">
        <v>4.1711358371213023E-2</v>
      </c>
      <c r="E94" s="118">
        <v>9755</v>
      </c>
      <c r="F94" s="119">
        <v>0</v>
      </c>
      <c r="H94" s="115" t="s">
        <v>157</v>
      </c>
      <c r="I94" s="131">
        <v>-2.9527488469570846E-3</v>
      </c>
      <c r="J94" s="127"/>
      <c r="L94">
        <f t="shared" si="7"/>
        <v>-7.0666677334329367E-2</v>
      </c>
      <c r="M94">
        <f t="shared" si="6"/>
        <v>1.2336552831008411E-4</v>
      </c>
    </row>
    <row r="95" spans="2:13" ht="14.45" x14ac:dyDescent="0.3">
      <c r="B95" s="115" t="s">
        <v>158</v>
      </c>
      <c r="C95" s="120">
        <v>2.8190671450538187E-2</v>
      </c>
      <c r="D95" s="121">
        <v>0.16552572665062462</v>
      </c>
      <c r="E95" s="118">
        <v>9755</v>
      </c>
      <c r="F95" s="119">
        <v>0</v>
      </c>
      <c r="H95" s="115" t="s">
        <v>158</v>
      </c>
      <c r="I95" s="131">
        <v>4.8194396076145019E-4</v>
      </c>
      <c r="J95" s="127"/>
      <c r="L95">
        <f t="shared" si="7"/>
        <v>2.8295156673416462E-3</v>
      </c>
      <c r="M95">
        <f t="shared" si="6"/>
        <v>-8.2079832122252408E-5</v>
      </c>
    </row>
    <row r="96" spans="2:13" thickBot="1" x14ac:dyDescent="0.35">
      <c r="B96" s="122" t="s">
        <v>159</v>
      </c>
      <c r="C96" s="123">
        <v>4.1004613018964624E-4</v>
      </c>
      <c r="D96" s="124">
        <v>2.0246481518762932E-2</v>
      </c>
      <c r="E96" s="125">
        <v>9755</v>
      </c>
      <c r="F96" s="126">
        <v>0</v>
      </c>
      <c r="H96" s="122" t="s">
        <v>159</v>
      </c>
      <c r="I96" s="132">
        <v>2.7267336046153185E-4</v>
      </c>
      <c r="J96" s="127"/>
      <c r="L96">
        <f t="shared" si="7"/>
        <v>1.3462168799683986E-2</v>
      </c>
      <c r="M96">
        <f t="shared" si="6"/>
        <v>-5.5223746486243397E-6</v>
      </c>
    </row>
    <row r="97" spans="2:13" ht="14.45" x14ac:dyDescent="0.3">
      <c r="B97" s="137" t="s">
        <v>4</v>
      </c>
      <c r="C97" s="136"/>
      <c r="D97" s="136"/>
      <c r="E97" s="136"/>
      <c r="F97" s="136"/>
      <c r="H97" s="137" t="s">
        <v>11</v>
      </c>
      <c r="I97" s="136"/>
      <c r="J97" s="127"/>
      <c r="L97" t="e">
        <f t="shared" si="7"/>
        <v>#DIV/0!</v>
      </c>
      <c r="M97" t="e">
        <f t="shared" si="6"/>
        <v>#DIV/0!</v>
      </c>
    </row>
    <row r="98" spans="2:13" s="79" customFormat="1" ht="14.45" x14ac:dyDescent="0.3">
      <c r="B98" s="100"/>
      <c r="C98" s="101"/>
      <c r="D98" s="102"/>
      <c r="E98" s="103"/>
      <c r="F98" s="103"/>
      <c r="H98" s="100"/>
      <c r="I98" s="104"/>
      <c r="J98" s="105"/>
    </row>
    <row r="99" spans="2:13" s="79" customFormat="1" ht="14.45" x14ac:dyDescent="0.3">
      <c r="B99" s="100"/>
      <c r="C99" s="101"/>
      <c r="D99" s="102"/>
      <c r="E99" s="103"/>
      <c r="F99" s="103"/>
      <c r="H99" s="100"/>
      <c r="I99" s="104"/>
      <c r="J99" s="105"/>
    </row>
    <row r="100" spans="2:13" s="79" customFormat="1" ht="14.45" x14ac:dyDescent="0.3">
      <c r="B100" s="100"/>
      <c r="C100" s="101"/>
      <c r="D100" s="102"/>
      <c r="E100" s="103"/>
      <c r="F100" s="103"/>
      <c r="H100" s="100"/>
      <c r="I100" s="104"/>
      <c r="J100" s="105"/>
    </row>
    <row r="101" spans="2:13" s="79" customFormat="1" ht="14.45" x14ac:dyDescent="0.3">
      <c r="B101" s="100"/>
      <c r="C101" s="101"/>
      <c r="D101" s="102"/>
      <c r="E101" s="103"/>
      <c r="F101" s="103"/>
      <c r="H101" s="100"/>
      <c r="I101" s="104"/>
      <c r="J101" s="105"/>
    </row>
    <row r="102" spans="2:13" s="79" customFormat="1" ht="14.45" x14ac:dyDescent="0.3">
      <c r="B102" s="100"/>
      <c r="C102" s="101"/>
      <c r="D102" s="102"/>
      <c r="E102" s="103"/>
      <c r="F102" s="103"/>
      <c r="H102" s="100"/>
      <c r="I102" s="104"/>
      <c r="J102" s="105"/>
    </row>
    <row r="103" spans="2:13" s="79" customFormat="1" ht="14.45" x14ac:dyDescent="0.3">
      <c r="B103" s="100"/>
      <c r="C103" s="101"/>
      <c r="D103" s="102"/>
      <c r="E103" s="103"/>
      <c r="F103" s="103"/>
      <c r="H103" s="100"/>
      <c r="I103" s="104"/>
      <c r="J103" s="105"/>
    </row>
    <row r="104" spans="2:13" s="79" customFormat="1" x14ac:dyDescent="0.25">
      <c r="B104" s="100"/>
      <c r="C104" s="101"/>
      <c r="D104" s="102"/>
      <c r="E104" s="103"/>
      <c r="F104" s="103"/>
      <c r="H104" s="100"/>
      <c r="I104" s="104"/>
      <c r="J104" s="105"/>
    </row>
    <row r="105" spans="2:13" s="79" customFormat="1" x14ac:dyDescent="0.25">
      <c r="B105" s="100"/>
      <c r="C105" s="101"/>
      <c r="D105" s="102"/>
      <c r="E105" s="103"/>
      <c r="F105" s="103"/>
      <c r="H105" s="100"/>
      <c r="I105" s="104"/>
      <c r="J105" s="105"/>
    </row>
    <row r="106" spans="2:13" s="79" customFormat="1" x14ac:dyDescent="0.25">
      <c r="B106" s="100"/>
      <c r="C106" s="101"/>
      <c r="D106" s="102"/>
      <c r="E106" s="103"/>
      <c r="F106" s="103"/>
      <c r="H106" s="100"/>
      <c r="I106" s="104"/>
      <c r="J106" s="105"/>
    </row>
    <row r="107" spans="2:13" s="79" customFormat="1" x14ac:dyDescent="0.25">
      <c r="B107" s="100"/>
      <c r="C107" s="101"/>
      <c r="D107" s="102"/>
      <c r="E107" s="103"/>
      <c r="F107" s="103"/>
      <c r="H107" s="100"/>
      <c r="I107" s="104"/>
      <c r="J107" s="105"/>
    </row>
    <row r="108" spans="2:13" s="79" customFormat="1" x14ac:dyDescent="0.25">
      <c r="B108" s="100"/>
      <c r="C108" s="101"/>
      <c r="D108" s="102"/>
      <c r="E108" s="103"/>
      <c r="F108" s="103"/>
      <c r="H108" s="100"/>
      <c r="I108" s="104"/>
      <c r="J108" s="105"/>
    </row>
    <row r="109" spans="2:13" s="79" customFormat="1" x14ac:dyDescent="0.25">
      <c r="B109" s="100"/>
      <c r="C109" s="101"/>
      <c r="D109" s="102"/>
      <c r="E109" s="103"/>
      <c r="F109" s="103"/>
      <c r="H109" s="100"/>
      <c r="I109" s="104"/>
      <c r="J109" s="105"/>
    </row>
    <row r="110" spans="2:13" s="79" customFormat="1" x14ac:dyDescent="0.25">
      <c r="B110" s="100"/>
      <c r="C110" s="101"/>
      <c r="D110" s="102"/>
      <c r="E110" s="103"/>
      <c r="F110" s="103"/>
      <c r="H110" s="100"/>
      <c r="I110" s="104"/>
      <c r="J110" s="105"/>
    </row>
    <row r="111" spans="2:13" s="79" customFormat="1" x14ac:dyDescent="0.25">
      <c r="B111" s="100"/>
      <c r="C111" s="101"/>
      <c r="D111" s="102"/>
      <c r="E111" s="103"/>
      <c r="F111" s="103"/>
      <c r="H111" s="100"/>
      <c r="I111" s="104"/>
      <c r="J111" s="105"/>
    </row>
    <row r="112" spans="2:13" s="79" customFormat="1" x14ac:dyDescent="0.25">
      <c r="B112" s="100"/>
      <c r="C112" s="101"/>
      <c r="D112" s="102"/>
      <c r="E112" s="103"/>
      <c r="F112" s="103"/>
      <c r="H112" s="100"/>
      <c r="I112" s="104"/>
      <c r="J112" s="105"/>
    </row>
    <row r="113" spans="2:10" s="79" customFormat="1" x14ac:dyDescent="0.25">
      <c r="B113" s="100"/>
      <c r="C113" s="101"/>
      <c r="D113" s="102"/>
      <c r="E113" s="103"/>
      <c r="F113" s="103"/>
      <c r="H113" s="100"/>
      <c r="I113" s="104"/>
      <c r="J113" s="105"/>
    </row>
    <row r="114" spans="2:10" s="79" customFormat="1" x14ac:dyDescent="0.25">
      <c r="B114" s="100"/>
      <c r="C114" s="101"/>
      <c r="D114" s="102"/>
      <c r="E114" s="103"/>
      <c r="F114" s="103"/>
      <c r="H114" s="100"/>
      <c r="I114" s="104"/>
      <c r="J114" s="105"/>
    </row>
    <row r="115" spans="2:10" s="79" customFormat="1" x14ac:dyDescent="0.25">
      <c r="B115" s="100"/>
      <c r="C115" s="101"/>
      <c r="D115" s="102"/>
      <c r="E115" s="103"/>
      <c r="F115" s="103"/>
      <c r="H115" s="100"/>
      <c r="I115" s="104"/>
      <c r="J115" s="105"/>
    </row>
    <row r="116" spans="2:10" s="79" customFormat="1" x14ac:dyDescent="0.25">
      <c r="B116" s="133"/>
      <c r="C116" s="134"/>
      <c r="D116" s="134"/>
      <c r="E116" s="134"/>
      <c r="F116" s="134"/>
      <c r="H116" s="133"/>
      <c r="I116" s="134"/>
      <c r="J116" s="105"/>
    </row>
  </sheetData>
  <mergeCells count="8">
    <mergeCell ref="L5:M5"/>
    <mergeCell ref="B116:F116"/>
    <mergeCell ref="H116:I116"/>
    <mergeCell ref="B5:F5"/>
    <mergeCell ref="B97:F97"/>
    <mergeCell ref="H4:I4"/>
    <mergeCell ref="H5:H6"/>
    <mergeCell ref="H97:I97"/>
  </mergeCells>
  <pageMargins left="0.45" right="0.45" top="0.5" bottom="0.5" header="0" footer="0"/>
  <pageSetup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128"/>
  <sheetViews>
    <sheetView topLeftCell="A76" workbookViewId="0">
      <selection activeCell="L20" sqref="L20:L26"/>
    </sheetView>
  </sheetViews>
  <sheetFormatPr defaultRowHeight="15" x14ac:dyDescent="0.25"/>
  <cols>
    <col min="2" max="2" width="30.7109375" customWidth="1"/>
    <col min="8" max="8" width="27.7109375" customWidth="1"/>
    <col min="9" max="9" width="10.28515625" bestFit="1" customWidth="1"/>
    <col min="12" max="12" width="12.7109375" bestFit="1" customWidth="1"/>
    <col min="13" max="13" width="15.28515625" bestFit="1" customWidth="1"/>
  </cols>
  <sheetData>
    <row r="4" spans="1:13" ht="15.75" customHeight="1" thickBot="1" x14ac:dyDescent="0.3">
      <c r="A4" t="s">
        <v>7</v>
      </c>
      <c r="H4" s="141" t="s">
        <v>10</v>
      </c>
      <c r="I4" s="134"/>
      <c r="J4" s="21"/>
    </row>
    <row r="5" spans="1:13" ht="15.75" thickBot="1" x14ac:dyDescent="0.3">
      <c r="B5" s="141" t="s">
        <v>0</v>
      </c>
      <c r="C5" s="134"/>
      <c r="D5" s="134"/>
      <c r="E5" s="134"/>
      <c r="F5" s="134"/>
      <c r="H5" s="142" t="s">
        <v>3</v>
      </c>
      <c r="I5" s="22" t="s">
        <v>8</v>
      </c>
      <c r="J5" s="21"/>
      <c r="L5" s="140" t="s">
        <v>12</v>
      </c>
      <c r="M5" s="140"/>
    </row>
    <row r="6" spans="1:13" ht="27" thickBot="1" x14ac:dyDescent="0.3">
      <c r="B6" s="81" t="s">
        <v>3</v>
      </c>
      <c r="C6" s="1" t="s">
        <v>1</v>
      </c>
      <c r="D6" s="2" t="s">
        <v>5</v>
      </c>
      <c r="E6" s="2" t="s">
        <v>6</v>
      </c>
      <c r="F6" s="3" t="s">
        <v>2</v>
      </c>
      <c r="H6" s="143"/>
      <c r="I6" s="23" t="s">
        <v>9</v>
      </c>
      <c r="J6" s="21"/>
      <c r="L6" s="27" t="s">
        <v>13</v>
      </c>
      <c r="M6" s="27" t="s">
        <v>14</v>
      </c>
    </row>
    <row r="7" spans="1:13" x14ac:dyDescent="0.25">
      <c r="B7" s="4" t="s">
        <v>60</v>
      </c>
      <c r="C7" s="5">
        <v>0.95791245791245794</v>
      </c>
      <c r="D7" s="6">
        <v>0.20075134814685264</v>
      </c>
      <c r="E7" s="7">
        <v>5349</v>
      </c>
      <c r="F7" s="8">
        <v>3</v>
      </c>
      <c r="H7" s="4" t="s">
        <v>60</v>
      </c>
      <c r="I7" s="24">
        <v>3.5763894962563977E-2</v>
      </c>
      <c r="J7" s="21"/>
      <c r="L7">
        <f>((1-C7)/D7)*I7</f>
        <v>7.4979044890411285E-3</v>
      </c>
      <c r="M7">
        <f>((0-C7)/D7)*I7</f>
        <v>-0.1706523061705762</v>
      </c>
    </row>
    <row r="8" spans="1:13" x14ac:dyDescent="0.25">
      <c r="B8" s="9" t="s">
        <v>61</v>
      </c>
      <c r="C8" s="10">
        <v>0.51347809809060274</v>
      </c>
      <c r="D8" s="11">
        <v>0.49953785241389642</v>
      </c>
      <c r="E8" s="12">
        <v>5349</v>
      </c>
      <c r="F8" s="13">
        <v>7</v>
      </c>
      <c r="H8" s="9" t="s">
        <v>61</v>
      </c>
      <c r="I8" s="25">
        <v>2.8335083831423611E-2</v>
      </c>
      <c r="J8" s="21"/>
      <c r="L8">
        <f t="shared" ref="L8:L18" si="0">((1-C8)/D8)*I8</f>
        <v>2.7596785328300236E-2</v>
      </c>
      <c r="M8">
        <f t="shared" ref="M8:M71" si="1">((0-C8)/D8)*I8</f>
        <v>-2.9125810756262999E-2</v>
      </c>
    </row>
    <row r="9" spans="1:13" x14ac:dyDescent="0.25">
      <c r="B9" s="9" t="s">
        <v>62</v>
      </c>
      <c r="C9" s="10">
        <v>0.87247191011235958</v>
      </c>
      <c r="D9" s="11">
        <v>0.33331402141385513</v>
      </c>
      <c r="E9" s="12">
        <v>5349</v>
      </c>
      <c r="F9" s="13">
        <v>9</v>
      </c>
      <c r="H9" s="9" t="s">
        <v>62</v>
      </c>
      <c r="I9" s="25">
        <v>5.1053547079579341E-2</v>
      </c>
      <c r="J9" s="21"/>
      <c r="L9">
        <f t="shared" si="0"/>
        <v>1.9533415706396197E-2</v>
      </c>
      <c r="M9">
        <f t="shared" si="1"/>
        <v>-0.13363609952437577</v>
      </c>
    </row>
    <row r="10" spans="1:13" x14ac:dyDescent="0.25">
      <c r="B10" s="9" t="s">
        <v>63</v>
      </c>
      <c r="C10" s="10">
        <v>0.30847076461769118</v>
      </c>
      <c r="D10" s="11">
        <v>0.46134358782613255</v>
      </c>
      <c r="E10" s="12">
        <v>5349</v>
      </c>
      <c r="F10" s="13">
        <v>13</v>
      </c>
      <c r="H10" s="9" t="s">
        <v>63</v>
      </c>
      <c r="I10" s="25">
        <v>6.4794961692665076E-2</v>
      </c>
      <c r="J10" s="21"/>
      <c r="L10">
        <f t="shared" si="0"/>
        <v>9.7124164068454338E-2</v>
      </c>
      <c r="M10">
        <f t="shared" si="1"/>
        <v>-4.3324220611565274E-2</v>
      </c>
    </row>
    <row r="11" spans="1:13" x14ac:dyDescent="0.25">
      <c r="B11" s="9" t="s">
        <v>64</v>
      </c>
      <c r="C11" s="10">
        <v>3.20945945945946E-2</v>
      </c>
      <c r="D11" s="11">
        <v>0.17592145711469925</v>
      </c>
      <c r="E11" s="12">
        <v>5349</v>
      </c>
      <c r="F11" s="13">
        <v>21</v>
      </c>
      <c r="H11" s="9" t="s">
        <v>64</v>
      </c>
      <c r="I11" s="25">
        <v>2.0394369571395343E-2</v>
      </c>
      <c r="J11" s="21"/>
      <c r="L11">
        <f t="shared" si="0"/>
        <v>0.11220814602006669</v>
      </c>
      <c r="M11">
        <f t="shared" si="1"/>
        <v>-3.720688960525772E-3</v>
      </c>
    </row>
    <row r="12" spans="1:13" x14ac:dyDescent="0.25">
      <c r="B12" s="9" t="s">
        <v>65</v>
      </c>
      <c r="C12" s="10">
        <v>1.1824324324324325E-2</v>
      </c>
      <c r="D12" s="11">
        <v>0.10789259906662876</v>
      </c>
      <c r="E12" s="12">
        <v>5349</v>
      </c>
      <c r="F12" s="13">
        <v>21</v>
      </c>
      <c r="H12" s="9" t="s">
        <v>65</v>
      </c>
      <c r="I12" s="25">
        <v>7.3705658016421363E-3</v>
      </c>
      <c r="J12" s="21"/>
      <c r="L12">
        <f t="shared" si="0"/>
        <v>6.7506148745678979E-2</v>
      </c>
      <c r="M12">
        <f t="shared" si="1"/>
        <v>-8.0776588242692797E-4</v>
      </c>
    </row>
    <row r="13" spans="1:13" x14ac:dyDescent="0.25">
      <c r="B13" s="9" t="s">
        <v>66</v>
      </c>
      <c r="C13" s="10">
        <v>0.12523434570678665</v>
      </c>
      <c r="D13" s="11">
        <v>0.33055093769884675</v>
      </c>
      <c r="E13" s="12">
        <v>5349</v>
      </c>
      <c r="F13" s="13">
        <v>15</v>
      </c>
      <c r="H13" s="9" t="s">
        <v>66</v>
      </c>
      <c r="I13" s="25">
        <v>5.3305921853882679E-2</v>
      </c>
      <c r="J13" s="21"/>
      <c r="L13">
        <f t="shared" si="0"/>
        <v>0.14106809054251632</v>
      </c>
      <c r="M13">
        <f t="shared" si="1"/>
        <v>-2.0195774642606277E-2</v>
      </c>
    </row>
    <row r="14" spans="1:13" x14ac:dyDescent="0.25">
      <c r="B14" s="9" t="s">
        <v>67</v>
      </c>
      <c r="C14" s="10">
        <v>1.3325825825825829E-2</v>
      </c>
      <c r="D14" s="11">
        <v>0.11445120130702877</v>
      </c>
      <c r="E14" s="12">
        <v>5349</v>
      </c>
      <c r="F14" s="13">
        <v>21</v>
      </c>
      <c r="H14" s="9" t="s">
        <v>67</v>
      </c>
      <c r="I14" s="25">
        <v>2.2181964099146457E-2</v>
      </c>
      <c r="J14" s="21"/>
      <c r="L14">
        <f t="shared" si="0"/>
        <v>0.19122884564901818</v>
      </c>
      <c r="M14">
        <f t="shared" si="1"/>
        <v>-2.5826988855012921E-3</v>
      </c>
    </row>
    <row r="15" spans="1:13" x14ac:dyDescent="0.25">
      <c r="B15" s="9" t="s">
        <v>68</v>
      </c>
      <c r="C15" s="10">
        <v>0.93764044943820224</v>
      </c>
      <c r="D15" s="11">
        <v>0.2416265119781911</v>
      </c>
      <c r="E15" s="12">
        <v>5349</v>
      </c>
      <c r="F15" s="13">
        <v>9</v>
      </c>
      <c r="H15" s="9" t="s">
        <v>68</v>
      </c>
      <c r="I15" s="25">
        <v>3.5040327048161457E-2</v>
      </c>
      <c r="J15" s="21"/>
      <c r="L15">
        <f t="shared" si="0"/>
        <v>9.0432917661741451E-3</v>
      </c>
      <c r="M15">
        <f t="shared" si="1"/>
        <v>-0.1359752608805824</v>
      </c>
    </row>
    <row r="16" spans="1:13" x14ac:dyDescent="0.25">
      <c r="B16" s="9" t="s">
        <v>69</v>
      </c>
      <c r="C16" s="10">
        <v>0.59322984851318505</v>
      </c>
      <c r="D16" s="11">
        <v>0.49118537655643912</v>
      </c>
      <c r="E16" s="12">
        <v>5349</v>
      </c>
      <c r="F16" s="13">
        <v>2</v>
      </c>
      <c r="H16" s="9" t="s">
        <v>69</v>
      </c>
      <c r="I16" s="25">
        <v>5.2981524871321961E-2</v>
      </c>
      <c r="J16" s="21"/>
      <c r="L16">
        <f t="shared" si="0"/>
        <v>4.3876108545820601E-2</v>
      </c>
      <c r="M16">
        <f t="shared" si="1"/>
        <v>-6.3988513244755407E-2</v>
      </c>
    </row>
    <row r="17" spans="2:13" x14ac:dyDescent="0.25">
      <c r="B17" s="9" t="s">
        <v>70</v>
      </c>
      <c r="C17" s="10">
        <v>1.2577435704899569E-2</v>
      </c>
      <c r="D17" s="11">
        <v>0.11122264675770688</v>
      </c>
      <c r="E17" s="12">
        <v>5349</v>
      </c>
      <c r="F17" s="13">
        <v>22</v>
      </c>
      <c r="H17" s="9" t="s">
        <v>70</v>
      </c>
      <c r="I17" s="25">
        <v>9.5916616834297705E-4</v>
      </c>
      <c r="J17" s="21"/>
      <c r="L17">
        <f t="shared" si="0"/>
        <v>8.5153729491219965E-3</v>
      </c>
      <c r="M17">
        <f t="shared" si="1"/>
        <v>-1.0846577710858816E-4</v>
      </c>
    </row>
    <row r="18" spans="2:13" ht="24" x14ac:dyDescent="0.25">
      <c r="B18" s="9" t="s">
        <v>71</v>
      </c>
      <c r="C18" s="10">
        <v>0.35038411092373994</v>
      </c>
      <c r="D18" s="11">
        <v>0.47659932551922568</v>
      </c>
      <c r="E18" s="12">
        <v>5349</v>
      </c>
      <c r="F18" s="13">
        <v>12</v>
      </c>
      <c r="H18" s="9" t="s">
        <v>71</v>
      </c>
      <c r="I18" s="25">
        <v>-3.5604895872483618E-2</v>
      </c>
      <c r="J18" s="21"/>
      <c r="L18">
        <f t="shared" si="0"/>
        <v>-4.8530295468783825E-2</v>
      </c>
      <c r="M18">
        <f t="shared" si="1"/>
        <v>2.6175844397642273E-2</v>
      </c>
    </row>
    <row r="19" spans="2:13" ht="24" x14ac:dyDescent="0.25">
      <c r="B19" s="9" t="s">
        <v>72</v>
      </c>
      <c r="C19" s="10">
        <v>0.13350785340314136</v>
      </c>
      <c r="D19" s="11">
        <v>0.3401227814816688</v>
      </c>
      <c r="E19" s="12">
        <v>5349</v>
      </c>
      <c r="F19" s="13">
        <v>1</v>
      </c>
      <c r="H19" s="9" t="s">
        <v>72</v>
      </c>
      <c r="I19" s="25">
        <v>-2.5824572090951358E-2</v>
      </c>
      <c r="J19" s="21"/>
      <c r="L19">
        <f>((1-C19)/D19)*I19</f>
        <v>-6.5790326683071026E-2</v>
      </c>
      <c r="M19">
        <f t="shared" si="1"/>
        <v>1.0136878129415777E-2</v>
      </c>
    </row>
    <row r="20" spans="2:13" x14ac:dyDescent="0.25">
      <c r="B20" s="9" t="s">
        <v>73</v>
      </c>
      <c r="C20" s="10">
        <v>1.0282295756216113E-2</v>
      </c>
      <c r="D20" s="11">
        <v>0.53389847627787601</v>
      </c>
      <c r="E20" s="12">
        <v>5349</v>
      </c>
      <c r="F20" s="13">
        <v>0</v>
      </c>
      <c r="H20" s="9" t="s">
        <v>73</v>
      </c>
      <c r="I20" s="25">
        <v>4.3661516498574304E-3</v>
      </c>
      <c r="J20" s="21"/>
      <c r="L20" s="28"/>
    </row>
    <row r="21" spans="2:13" x14ac:dyDescent="0.25">
      <c r="B21" s="9" t="s">
        <v>74</v>
      </c>
      <c r="C21" s="10">
        <v>1.1030099083940923E-2</v>
      </c>
      <c r="D21" s="11">
        <v>0.25957693276333699</v>
      </c>
      <c r="E21" s="12">
        <v>5349</v>
      </c>
      <c r="F21" s="13">
        <v>0</v>
      </c>
      <c r="H21" s="9" t="s">
        <v>74</v>
      </c>
      <c r="I21" s="25">
        <v>-1.28906379692619E-3</v>
      </c>
      <c r="J21" s="21"/>
      <c r="L21" s="28"/>
    </row>
    <row r="22" spans="2:13" x14ac:dyDescent="0.25">
      <c r="B22" s="9" t="s">
        <v>75</v>
      </c>
      <c r="C22" s="10">
        <v>9.7401383436156286E-2</v>
      </c>
      <c r="D22" s="11">
        <v>1.1229780199825301</v>
      </c>
      <c r="E22" s="12">
        <v>5349</v>
      </c>
      <c r="F22" s="13">
        <v>0</v>
      </c>
      <c r="H22" s="9" t="s">
        <v>75</v>
      </c>
      <c r="I22" s="25">
        <v>-7.5203520851939995E-4</v>
      </c>
      <c r="J22" s="21"/>
      <c r="L22" s="28"/>
    </row>
    <row r="23" spans="2:13" x14ac:dyDescent="0.25">
      <c r="B23" s="9" t="s">
        <v>76</v>
      </c>
      <c r="C23" s="10">
        <v>1.7546746447270007</v>
      </c>
      <c r="D23" s="11">
        <v>6.6881062609582704</v>
      </c>
      <c r="E23" s="12">
        <v>5349</v>
      </c>
      <c r="F23" s="13">
        <v>1</v>
      </c>
      <c r="H23" s="9" t="s">
        <v>76</v>
      </c>
      <c r="I23" s="25">
        <v>-1.6903123609144699E-2</v>
      </c>
      <c r="J23" s="21"/>
      <c r="L23" s="28"/>
    </row>
    <row r="24" spans="2:13" x14ac:dyDescent="0.25">
      <c r="B24" s="9" t="s">
        <v>77</v>
      </c>
      <c r="C24" s="10">
        <v>2.2994952327537857E-2</v>
      </c>
      <c r="D24" s="11">
        <v>0.62516588985636601</v>
      </c>
      <c r="E24" s="12">
        <v>5349</v>
      </c>
      <c r="F24" s="13">
        <v>0</v>
      </c>
      <c r="H24" s="9" t="s">
        <v>77</v>
      </c>
      <c r="I24" s="25">
        <v>1.2268432865261299E-3</v>
      </c>
      <c r="J24" s="21"/>
      <c r="L24" s="28"/>
    </row>
    <row r="25" spans="2:13" x14ac:dyDescent="0.25">
      <c r="B25" s="9" t="s">
        <v>78</v>
      </c>
      <c r="C25" s="10">
        <v>4.6550757150869322E-2</v>
      </c>
      <c r="D25" s="11">
        <v>0.67537751728250806</v>
      </c>
      <c r="E25" s="12">
        <v>5349</v>
      </c>
      <c r="F25" s="13">
        <v>0</v>
      </c>
      <c r="H25" s="9" t="s">
        <v>78</v>
      </c>
      <c r="I25" s="25">
        <v>2.0211306141757999E-3</v>
      </c>
      <c r="J25" s="21"/>
      <c r="L25" s="28"/>
    </row>
    <row r="26" spans="2:13" x14ac:dyDescent="0.25">
      <c r="B26" s="9" t="s">
        <v>79</v>
      </c>
      <c r="C26" s="10">
        <v>4.2998691344176485E-3</v>
      </c>
      <c r="D26" s="11">
        <v>0.15645013914265099</v>
      </c>
      <c r="E26" s="12">
        <v>5349</v>
      </c>
      <c r="F26" s="13">
        <v>0</v>
      </c>
      <c r="H26" s="9" t="s">
        <v>79</v>
      </c>
      <c r="I26" s="25">
        <v>6.7140764303768802E-3</v>
      </c>
      <c r="J26" s="21"/>
      <c r="L26" s="28"/>
    </row>
    <row r="27" spans="2:13" x14ac:dyDescent="0.25">
      <c r="B27" s="9" t="s">
        <v>80</v>
      </c>
      <c r="C27" s="10">
        <v>0.35270954434652169</v>
      </c>
      <c r="D27" s="11">
        <v>0.47714271801167824</v>
      </c>
      <c r="E27" s="12">
        <v>5349</v>
      </c>
      <c r="F27" s="13">
        <v>16</v>
      </c>
      <c r="H27" s="9" t="s">
        <v>80</v>
      </c>
      <c r="I27" s="25">
        <v>6.1733814763138654E-2</v>
      </c>
      <c r="J27" s="21"/>
      <c r="L27">
        <f t="shared" ref="L27:L83" si="2">((1-C27)/D27)*I27</f>
        <v>8.374791771689874E-2</v>
      </c>
      <c r="M27">
        <f t="shared" si="1"/>
        <v>-4.5634366519549989E-2</v>
      </c>
    </row>
    <row r="28" spans="2:13" x14ac:dyDescent="0.25">
      <c r="B28" s="9" t="s">
        <v>81</v>
      </c>
      <c r="C28" s="10">
        <v>1.8938683667729234E-2</v>
      </c>
      <c r="D28" s="11">
        <v>0.136117217725748</v>
      </c>
      <c r="E28" s="12">
        <v>5349</v>
      </c>
      <c r="F28" s="13">
        <v>16</v>
      </c>
      <c r="H28" s="9" t="s">
        <v>81</v>
      </c>
      <c r="I28" s="25">
        <v>5.3452900744752289E-3</v>
      </c>
      <c r="J28" s="21"/>
      <c r="L28">
        <f t="shared" si="2"/>
        <v>3.8526039572806529E-2</v>
      </c>
      <c r="M28">
        <f t="shared" si="1"/>
        <v>-7.4371750704385696E-4</v>
      </c>
    </row>
    <row r="29" spans="2:13" x14ac:dyDescent="0.25">
      <c r="B29" s="9" t="s">
        <v>82</v>
      </c>
      <c r="C29" s="10">
        <v>0.70106761565836295</v>
      </c>
      <c r="D29" s="11">
        <v>0.45740477847797928</v>
      </c>
      <c r="E29" s="12">
        <v>5349</v>
      </c>
      <c r="F29" s="13">
        <v>10</v>
      </c>
      <c r="H29" s="9" t="s">
        <v>82</v>
      </c>
      <c r="I29" s="25">
        <v>5.0925392843684421E-2</v>
      </c>
      <c r="J29" s="21"/>
      <c r="L29">
        <f t="shared" si="2"/>
        <v>3.3281788522089108E-2</v>
      </c>
      <c r="M29">
        <f t="shared" si="1"/>
        <v>-7.8053718319661361E-2</v>
      </c>
    </row>
    <row r="30" spans="2:13" x14ac:dyDescent="0.25">
      <c r="B30" s="9" t="s">
        <v>83</v>
      </c>
      <c r="C30" s="10">
        <v>1.0710259301014657E-2</v>
      </c>
      <c r="D30" s="11">
        <v>0.10268416625372441</v>
      </c>
      <c r="E30" s="12">
        <v>5349</v>
      </c>
      <c r="F30" s="13">
        <v>27</v>
      </c>
      <c r="H30" s="9" t="s">
        <v>83</v>
      </c>
      <c r="I30" s="25">
        <v>9.7779455533452513E-3</v>
      </c>
      <c r="J30" s="21"/>
      <c r="L30">
        <f t="shared" si="2"/>
        <v>9.4203630159843343E-2</v>
      </c>
      <c r="M30">
        <f t="shared" si="1"/>
        <v>-1.0198683607048568E-3</v>
      </c>
    </row>
    <row r="31" spans="2:13" x14ac:dyDescent="0.25">
      <c r="B31" s="9" t="s">
        <v>84</v>
      </c>
      <c r="C31" s="10">
        <v>0.19292002247611911</v>
      </c>
      <c r="D31" s="11">
        <v>0.39425862202548345</v>
      </c>
      <c r="E31" s="12">
        <v>5349</v>
      </c>
      <c r="F31" s="13">
        <v>10</v>
      </c>
      <c r="H31" s="9" t="s">
        <v>84</v>
      </c>
      <c r="I31" s="25">
        <v>4.6563719865894602E-2</v>
      </c>
      <c r="J31" s="21"/>
      <c r="L31">
        <f t="shared" si="2"/>
        <v>9.5319782202164291E-2</v>
      </c>
      <c r="M31">
        <f t="shared" si="1"/>
        <v>-2.2784723988913722E-2</v>
      </c>
    </row>
    <row r="32" spans="2:13" x14ac:dyDescent="0.25">
      <c r="B32" s="9" t="s">
        <v>85</v>
      </c>
      <c r="C32" s="10">
        <v>4.8826291079812206E-2</v>
      </c>
      <c r="D32" s="11">
        <v>0.21504081308859091</v>
      </c>
      <c r="E32" s="12">
        <v>5349</v>
      </c>
      <c r="F32" s="13">
        <v>24</v>
      </c>
      <c r="H32" s="9" t="s">
        <v>85</v>
      </c>
      <c r="I32" s="25">
        <v>2.4866993983358756E-2</v>
      </c>
      <c r="J32" s="21"/>
      <c r="L32">
        <f t="shared" si="2"/>
        <v>0.10999228731107441</v>
      </c>
      <c r="M32">
        <f t="shared" si="1"/>
        <v>-5.6461983614766731E-3</v>
      </c>
    </row>
    <row r="33" spans="2:13" x14ac:dyDescent="0.25">
      <c r="B33" s="9" t="s">
        <v>86</v>
      </c>
      <c r="C33" s="10">
        <v>0.70428598165824441</v>
      </c>
      <c r="D33" s="11">
        <v>0.45614967130211176</v>
      </c>
      <c r="E33" s="12">
        <v>5349</v>
      </c>
      <c r="F33" s="13">
        <v>6</v>
      </c>
      <c r="H33" s="9" t="s">
        <v>86</v>
      </c>
      <c r="I33" s="25">
        <v>4.9281530055642328E-2</v>
      </c>
      <c r="J33" s="21"/>
      <c r="L33">
        <f t="shared" si="2"/>
        <v>3.1948371772764071E-2</v>
      </c>
      <c r="M33">
        <f t="shared" si="1"/>
        <v>-7.6089698089184282E-2</v>
      </c>
    </row>
    <row r="34" spans="2:13" x14ac:dyDescent="0.25">
      <c r="B34" s="9" t="s">
        <v>87</v>
      </c>
      <c r="C34" s="10">
        <v>0.61213028828154259</v>
      </c>
      <c r="D34" s="11">
        <v>0.48699119686741793</v>
      </c>
      <c r="E34" s="12">
        <v>5349</v>
      </c>
      <c r="F34" s="13">
        <v>7</v>
      </c>
      <c r="H34" s="9" t="s">
        <v>87</v>
      </c>
      <c r="I34" s="25">
        <v>4.345105856290065E-2</v>
      </c>
      <c r="J34" s="21"/>
      <c r="L34">
        <f t="shared" si="2"/>
        <v>3.4607092832608981E-2</v>
      </c>
      <c r="M34">
        <f t="shared" si="1"/>
        <v>-5.461640615957114E-2</v>
      </c>
    </row>
    <row r="35" spans="2:13" x14ac:dyDescent="0.25">
      <c r="B35" s="9" t="s">
        <v>88</v>
      </c>
      <c r="C35" s="10">
        <v>8.1445422205579487E-2</v>
      </c>
      <c r="D35" s="11">
        <v>0.27333888098065029</v>
      </c>
      <c r="E35" s="12">
        <v>5349</v>
      </c>
      <c r="F35" s="13">
        <v>8</v>
      </c>
      <c r="H35" s="9" t="s">
        <v>88</v>
      </c>
      <c r="I35" s="25">
        <v>-1.4018775080307019E-3</v>
      </c>
      <c r="J35" s="21"/>
      <c r="L35">
        <f t="shared" si="2"/>
        <v>-4.7110056128450758E-3</v>
      </c>
      <c r="M35">
        <f t="shared" si="1"/>
        <v>4.177104446774579E-4</v>
      </c>
    </row>
    <row r="36" spans="2:13" x14ac:dyDescent="0.25">
      <c r="B36" s="9" t="s">
        <v>89</v>
      </c>
      <c r="C36" s="10">
        <v>4.2182227221597299E-2</v>
      </c>
      <c r="D36" s="11">
        <v>0.20074142623911803</v>
      </c>
      <c r="E36" s="12">
        <v>5349</v>
      </c>
      <c r="F36" s="13">
        <v>15</v>
      </c>
      <c r="H36" s="9" t="s">
        <v>89</v>
      </c>
      <c r="I36" s="25">
        <v>-5.1559122968425474E-3</v>
      </c>
      <c r="J36" s="21"/>
      <c r="L36">
        <f t="shared" si="2"/>
        <v>-2.4600923313755792E-2</v>
      </c>
      <c r="M36">
        <f t="shared" si="1"/>
        <v>1.0834229292611183E-3</v>
      </c>
    </row>
    <row r="37" spans="2:13" x14ac:dyDescent="0.25">
      <c r="B37" s="9" t="s">
        <v>90</v>
      </c>
      <c r="C37" s="10">
        <v>0.38725398313027182</v>
      </c>
      <c r="D37" s="11">
        <v>0.48653009318344442</v>
      </c>
      <c r="E37" s="12">
        <v>5349</v>
      </c>
      <c r="F37" s="13">
        <v>14</v>
      </c>
      <c r="H37" s="9" t="s">
        <v>90</v>
      </c>
      <c r="I37" s="25">
        <v>6.5810394933874639E-2</v>
      </c>
      <c r="J37" s="21"/>
      <c r="L37">
        <f t="shared" si="2"/>
        <v>8.2882966396800054E-2</v>
      </c>
      <c r="M37">
        <f t="shared" si="1"/>
        <v>-5.2381831928965721E-2</v>
      </c>
    </row>
    <row r="38" spans="2:13" x14ac:dyDescent="0.25">
      <c r="B38" s="9" t="s">
        <v>91</v>
      </c>
      <c r="C38" s="10">
        <v>0.50852538879520337</v>
      </c>
      <c r="D38" s="11">
        <v>0.49941291164922469</v>
      </c>
      <c r="E38" s="12">
        <v>5349</v>
      </c>
      <c r="F38" s="13">
        <v>12</v>
      </c>
      <c r="H38" s="9" t="s">
        <v>91</v>
      </c>
      <c r="I38" s="25">
        <v>-2.8746104051036402E-2</v>
      </c>
      <c r="J38" s="21"/>
      <c r="L38">
        <f t="shared" ref="L38" si="3">((1-C38)/D38)*I38</f>
        <v>-2.8289177116948252E-2</v>
      </c>
      <c r="M38">
        <f t="shared" ref="M38" si="4">((0-C38)/D38)*I38</f>
        <v>2.9270616353563695E-2</v>
      </c>
    </row>
    <row r="39" spans="2:13" x14ac:dyDescent="0.25">
      <c r="B39" s="9" t="s">
        <v>92</v>
      </c>
      <c r="C39" s="10">
        <v>0.6968902210565755</v>
      </c>
      <c r="D39" s="11">
        <v>0.45917236724374616</v>
      </c>
      <c r="E39" s="12">
        <v>5349</v>
      </c>
      <c r="F39" s="13">
        <v>11</v>
      </c>
      <c r="H39" s="9" t="s">
        <v>92</v>
      </c>
      <c r="I39" s="25">
        <v>5.50377485643605E-2</v>
      </c>
      <c r="J39" s="21"/>
      <c r="L39">
        <f t="shared" si="2"/>
        <v>3.6331628362190609E-2</v>
      </c>
      <c r="M39">
        <f t="shared" si="1"/>
        <v>-8.3531308719004368E-2</v>
      </c>
    </row>
    <row r="40" spans="2:13" x14ac:dyDescent="0.25">
      <c r="B40" s="9" t="s">
        <v>93</v>
      </c>
      <c r="C40" s="10">
        <v>2.2109799512834927E-2</v>
      </c>
      <c r="D40" s="11">
        <v>0.14688936432248398</v>
      </c>
      <c r="E40" s="12">
        <v>5349</v>
      </c>
      <c r="F40" s="13">
        <v>12</v>
      </c>
      <c r="H40" s="9" t="s">
        <v>93</v>
      </c>
      <c r="I40" s="25">
        <v>1.6553837551002828E-2</v>
      </c>
      <c r="J40" s="21"/>
      <c r="L40">
        <f t="shared" si="2"/>
        <v>0.11020427242126941</v>
      </c>
      <c r="M40">
        <f t="shared" si="1"/>
        <v>-2.4916850250449878E-3</v>
      </c>
    </row>
    <row r="41" spans="2:13" x14ac:dyDescent="0.25">
      <c r="B41" s="9" t="s">
        <v>94</v>
      </c>
      <c r="C41" s="10">
        <v>4.6816479400749067E-2</v>
      </c>
      <c r="D41" s="11">
        <v>0.21108752493772151</v>
      </c>
      <c r="E41" s="12">
        <v>5349</v>
      </c>
      <c r="F41" s="13">
        <v>9</v>
      </c>
      <c r="H41" s="9" t="s">
        <v>94</v>
      </c>
      <c r="I41" s="25">
        <v>1.3742118723768574E-2</v>
      </c>
      <c r="J41" s="21"/>
      <c r="L41">
        <f t="shared" ref="L41" si="5">((1-C41)/D41)*I41</f>
        <v>6.2053696017702727E-2</v>
      </c>
      <c r="M41">
        <f t="shared" ref="M41" si="6">((0-C41)/D41)*I41</f>
        <v>-3.0478239694353014E-3</v>
      </c>
    </row>
    <row r="42" spans="2:13" x14ac:dyDescent="0.25">
      <c r="B42" s="9" t="s">
        <v>95</v>
      </c>
      <c r="C42" s="10">
        <v>0.12104178377365558</v>
      </c>
      <c r="D42" s="11">
        <v>0.32584020834855165</v>
      </c>
      <c r="E42" s="12">
        <v>5349</v>
      </c>
      <c r="F42" s="13">
        <v>12</v>
      </c>
      <c r="H42" s="9" t="s">
        <v>95</v>
      </c>
      <c r="I42" s="25">
        <v>5.5078607837634651E-2</v>
      </c>
      <c r="J42" s="21"/>
      <c r="L42">
        <f t="shared" si="2"/>
        <v>0.14857526375447055</v>
      </c>
      <c r="M42">
        <f t="shared" si="1"/>
        <v>-2.0460375268682149E-2</v>
      </c>
    </row>
    <row r="43" spans="2:13" x14ac:dyDescent="0.25">
      <c r="B43" s="9" t="s">
        <v>96</v>
      </c>
      <c r="C43" s="10">
        <v>9.0789966304754777E-2</v>
      </c>
      <c r="D43" s="11">
        <v>0.28714898129915634</v>
      </c>
      <c r="E43" s="12">
        <v>5349</v>
      </c>
      <c r="F43" s="13">
        <v>7</v>
      </c>
      <c r="H43" s="9" t="s">
        <v>96</v>
      </c>
      <c r="I43" s="25">
        <v>5.8857702861542752E-2</v>
      </c>
      <c r="J43" s="21"/>
      <c r="L43">
        <f t="shared" si="2"/>
        <v>0.18636323820426956</v>
      </c>
      <c r="M43">
        <f t="shared" si="1"/>
        <v>-1.8609464799067478E-2</v>
      </c>
    </row>
    <row r="44" spans="2:13" x14ac:dyDescent="0.25">
      <c r="B44" s="9" t="s">
        <v>97</v>
      </c>
      <c r="C44" s="10">
        <v>4.1416791604197901E-2</v>
      </c>
      <c r="D44" s="11">
        <v>0.19902853492448566</v>
      </c>
      <c r="E44" s="12">
        <v>5349</v>
      </c>
      <c r="F44" s="13">
        <v>13</v>
      </c>
      <c r="H44" s="9" t="s">
        <v>97</v>
      </c>
      <c r="I44" s="25">
        <v>4.4602320882202159E-2</v>
      </c>
      <c r="J44" s="21"/>
      <c r="L44">
        <f t="shared" si="2"/>
        <v>0.21481862321592388</v>
      </c>
      <c r="M44">
        <f t="shared" si="1"/>
        <v>-9.2815084517535052E-3</v>
      </c>
    </row>
    <row r="45" spans="2:13" x14ac:dyDescent="0.25">
      <c r="B45" s="9" t="s">
        <v>98</v>
      </c>
      <c r="C45" s="10">
        <v>0.36712175051430707</v>
      </c>
      <c r="D45" s="11">
        <v>0.48197502622551214</v>
      </c>
      <c r="E45" s="12">
        <v>5349</v>
      </c>
      <c r="F45" s="13">
        <v>2</v>
      </c>
      <c r="H45" s="9" t="s">
        <v>98</v>
      </c>
      <c r="I45" s="25">
        <v>6.7491572701284475E-2</v>
      </c>
      <c r="J45" s="21"/>
      <c r="L45">
        <f t="shared" si="2"/>
        <v>8.8622741972194621E-2</v>
      </c>
      <c r="M45">
        <f t="shared" si="1"/>
        <v>-5.1408523194863484E-2</v>
      </c>
    </row>
    <row r="46" spans="2:13" x14ac:dyDescent="0.25">
      <c r="B46" s="9" t="s">
        <v>99</v>
      </c>
      <c r="C46" s="10">
        <v>4.782445611402851E-2</v>
      </c>
      <c r="D46" s="11">
        <v>0.21307519877061373</v>
      </c>
      <c r="E46" s="12">
        <v>5349</v>
      </c>
      <c r="F46" s="13">
        <v>17</v>
      </c>
      <c r="H46" s="9" t="s">
        <v>99</v>
      </c>
      <c r="I46" s="25">
        <v>-6.2112750851936096E-3</v>
      </c>
      <c r="J46" s="21"/>
      <c r="L46">
        <f t="shared" si="2"/>
        <v>-2.7756511628725836E-2</v>
      </c>
      <c r="M46">
        <f t="shared" si="1"/>
        <v>1.3941127566131748E-3</v>
      </c>
    </row>
    <row r="47" spans="2:13" x14ac:dyDescent="0.25">
      <c r="B47" s="9" t="s">
        <v>100</v>
      </c>
      <c r="C47" s="10">
        <v>0.35928143712574845</v>
      </c>
      <c r="D47" s="11">
        <v>0.47961037398074308</v>
      </c>
      <c r="E47" s="12">
        <v>5349</v>
      </c>
      <c r="F47" s="13">
        <v>5</v>
      </c>
      <c r="H47" s="9" t="s">
        <v>100</v>
      </c>
      <c r="I47" s="25">
        <v>-2.8869497504388855E-2</v>
      </c>
      <c r="J47" s="21"/>
      <c r="L47">
        <f t="shared" si="2"/>
        <v>-3.8567186940490376E-2</v>
      </c>
      <c r="M47">
        <f t="shared" si="1"/>
        <v>2.162645996663011E-2</v>
      </c>
    </row>
    <row r="48" spans="2:13" x14ac:dyDescent="0.25">
      <c r="B48" s="9" t="s">
        <v>101</v>
      </c>
      <c r="C48" s="10">
        <v>1.1455399061032864E-2</v>
      </c>
      <c r="D48" s="11">
        <v>0.10618602227736863</v>
      </c>
      <c r="E48" s="12">
        <v>5349</v>
      </c>
      <c r="F48" s="13">
        <v>24</v>
      </c>
      <c r="H48" s="9" t="s">
        <v>101</v>
      </c>
      <c r="I48" s="25">
        <v>8.3707084180918365E-3</v>
      </c>
      <c r="J48" s="21"/>
      <c r="L48">
        <f t="shared" si="2"/>
        <v>7.7927569328516563E-2</v>
      </c>
      <c r="M48">
        <f t="shared" si="1"/>
        <v>-9.0303604275066679E-4</v>
      </c>
    </row>
    <row r="49" spans="2:13" x14ac:dyDescent="0.25">
      <c r="B49" s="9" t="s">
        <v>102</v>
      </c>
      <c r="C49" s="10">
        <v>1.331582895723931E-2</v>
      </c>
      <c r="D49" s="11">
        <v>0.11445178110872579</v>
      </c>
      <c r="E49" s="12">
        <v>5349</v>
      </c>
      <c r="F49" s="13">
        <v>17</v>
      </c>
      <c r="H49" s="9" t="s">
        <v>102</v>
      </c>
      <c r="I49" s="25">
        <v>-6.2242358117321006E-3</v>
      </c>
      <c r="J49" s="21"/>
      <c r="L49">
        <f t="shared" si="2"/>
        <v>-5.3658884927613733E-2</v>
      </c>
      <c r="M49">
        <f t="shared" si="1"/>
        <v>7.241552613306548E-4</v>
      </c>
    </row>
    <row r="50" spans="2:13" x14ac:dyDescent="0.25">
      <c r="B50" s="9" t="s">
        <v>103</v>
      </c>
      <c r="C50" s="10">
        <v>9.3475415965601051E-4</v>
      </c>
      <c r="D50" s="11">
        <v>3.0562313666989631E-2</v>
      </c>
      <c r="E50" s="12">
        <v>5349</v>
      </c>
      <c r="F50" s="13">
        <v>0</v>
      </c>
      <c r="H50" s="9" t="s">
        <v>103</v>
      </c>
      <c r="I50" s="25">
        <v>3.1146624566121239E-4</v>
      </c>
      <c r="J50" s="21"/>
      <c r="L50">
        <f t="shared" si="2"/>
        <v>1.0181660481699346E-2</v>
      </c>
      <c r="M50">
        <f t="shared" si="1"/>
        <v>-9.5262541932067225E-6</v>
      </c>
    </row>
    <row r="51" spans="2:13" x14ac:dyDescent="0.25">
      <c r="B51" s="9" t="s">
        <v>104</v>
      </c>
      <c r="C51" s="10">
        <v>0.21031968592260236</v>
      </c>
      <c r="D51" s="11">
        <v>0.40757376170433379</v>
      </c>
      <c r="E51" s="12">
        <v>5349</v>
      </c>
      <c r="F51" s="13">
        <v>0</v>
      </c>
      <c r="H51" s="9" t="s">
        <v>104</v>
      </c>
      <c r="I51" s="25">
        <v>7.6078105194359756E-3</v>
      </c>
      <c r="J51" s="21"/>
      <c r="L51">
        <f t="shared" si="2"/>
        <v>1.4740247692361813E-2</v>
      </c>
      <c r="M51">
        <f t="shared" si="1"/>
        <v>-3.9258472192014778E-3</v>
      </c>
    </row>
    <row r="52" spans="2:13" x14ac:dyDescent="0.25">
      <c r="B52" s="9" t="s">
        <v>105</v>
      </c>
      <c r="C52" s="10">
        <v>0.20452421013273508</v>
      </c>
      <c r="D52" s="11">
        <v>0.4033912233540245</v>
      </c>
      <c r="E52" s="12">
        <v>5349</v>
      </c>
      <c r="F52" s="13">
        <v>0</v>
      </c>
      <c r="H52" s="9" t="s">
        <v>105</v>
      </c>
      <c r="I52" s="25">
        <v>7.4164413518727117E-3</v>
      </c>
      <c r="J52" s="21"/>
      <c r="L52">
        <f t="shared" si="2"/>
        <v>1.4625007191114767E-2</v>
      </c>
      <c r="M52">
        <f t="shared" si="1"/>
        <v>-3.7602251156473687E-3</v>
      </c>
    </row>
    <row r="53" spans="2:13" ht="24" x14ac:dyDescent="0.25">
      <c r="B53" s="9" t="s">
        <v>106</v>
      </c>
      <c r="C53" s="14">
        <v>1.8748594979393032</v>
      </c>
      <c r="D53" s="15">
        <v>1.2638467286797599</v>
      </c>
      <c r="E53" s="12">
        <v>5349</v>
      </c>
      <c r="F53" s="13">
        <v>11</v>
      </c>
      <c r="H53" s="9" t="s">
        <v>106</v>
      </c>
      <c r="I53" s="25">
        <v>-8.3578826930571608E-3</v>
      </c>
      <c r="J53" s="21"/>
    </row>
    <row r="54" spans="2:13" x14ac:dyDescent="0.25">
      <c r="B54" s="9" t="s">
        <v>107</v>
      </c>
      <c r="C54" s="14">
        <v>0.22808001495606656</v>
      </c>
      <c r="D54" s="15">
        <v>0.41963370022235336</v>
      </c>
      <c r="E54" s="12">
        <v>5349</v>
      </c>
      <c r="F54" s="13">
        <v>0</v>
      </c>
      <c r="H54" s="9" t="s">
        <v>107</v>
      </c>
      <c r="I54" s="25">
        <v>7.4094352565138716E-2</v>
      </c>
      <c r="J54" s="21"/>
      <c r="L54">
        <f t="shared" si="2"/>
        <v>0.13629723135586028</v>
      </c>
      <c r="M54">
        <f t="shared" si="1"/>
        <v>-4.0271887201295604E-2</v>
      </c>
    </row>
    <row r="55" spans="2:13" x14ac:dyDescent="0.25">
      <c r="B55" s="9" t="s">
        <v>108</v>
      </c>
      <c r="C55" s="14">
        <v>0.39484015703869885</v>
      </c>
      <c r="D55" s="15">
        <v>0.48886203173898551</v>
      </c>
      <c r="E55" s="12">
        <v>5349</v>
      </c>
      <c r="F55" s="13">
        <v>0</v>
      </c>
      <c r="H55" s="9" t="s">
        <v>108</v>
      </c>
      <c r="I55" s="25">
        <v>-7.0552577803284543E-3</v>
      </c>
      <c r="J55" s="21"/>
      <c r="L55">
        <f t="shared" si="2"/>
        <v>-8.7336680150989499E-3</v>
      </c>
      <c r="M55">
        <f t="shared" si="1"/>
        <v>5.6983339041980175E-3</v>
      </c>
    </row>
    <row r="56" spans="2:13" x14ac:dyDescent="0.25">
      <c r="B56" s="9" t="s">
        <v>109</v>
      </c>
      <c r="C56" s="14">
        <v>0.29743877360254256</v>
      </c>
      <c r="D56" s="15">
        <v>0.45717395352785078</v>
      </c>
      <c r="E56" s="12">
        <v>5349</v>
      </c>
      <c r="F56" s="13">
        <v>0</v>
      </c>
      <c r="H56" s="9" t="s">
        <v>109</v>
      </c>
      <c r="I56" s="25">
        <v>-4.388500435334771E-2</v>
      </c>
      <c r="J56" s="21"/>
      <c r="L56">
        <f t="shared" si="2"/>
        <v>-6.7440199164949727E-2</v>
      </c>
      <c r="M56">
        <f t="shared" si="1"/>
        <v>2.8551718166959828E-2</v>
      </c>
    </row>
    <row r="57" spans="2:13" x14ac:dyDescent="0.25">
      <c r="B57" s="9" t="s">
        <v>110</v>
      </c>
      <c r="C57" s="14">
        <v>9.7214432604225097E-3</v>
      </c>
      <c r="D57" s="15">
        <v>9.8126127518266021E-2</v>
      </c>
      <c r="E57" s="12">
        <v>5349</v>
      </c>
      <c r="F57" s="13">
        <v>0</v>
      </c>
      <c r="H57" s="9" t="s">
        <v>110</v>
      </c>
      <c r="I57" s="25">
        <v>-9.2262391721094333E-3</v>
      </c>
      <c r="J57" s="21"/>
      <c r="L57">
        <f t="shared" si="2"/>
        <v>-9.311023518980642E-2</v>
      </c>
      <c r="M57">
        <f t="shared" si="1"/>
        <v>9.1405177078911345E-4</v>
      </c>
    </row>
    <row r="58" spans="2:13" x14ac:dyDescent="0.25">
      <c r="B58" s="9" t="s">
        <v>111</v>
      </c>
      <c r="C58" s="14">
        <v>1.4208263226771359E-2</v>
      </c>
      <c r="D58" s="15">
        <v>0.1183596530852167</v>
      </c>
      <c r="E58" s="12">
        <v>5349</v>
      </c>
      <c r="F58" s="13">
        <v>0</v>
      </c>
      <c r="H58" s="9" t="s">
        <v>111</v>
      </c>
      <c r="I58" s="25">
        <v>-1.6742451997512058E-2</v>
      </c>
      <c r="J58" s="21"/>
      <c r="L58">
        <f t="shared" si="2"/>
        <v>-0.13944423122452754</v>
      </c>
      <c r="M58">
        <f t="shared" si="1"/>
        <v>2.0098163423220355E-3</v>
      </c>
    </row>
    <row r="59" spans="2:13" ht="24" x14ac:dyDescent="0.25">
      <c r="B59" s="9" t="s">
        <v>112</v>
      </c>
      <c r="C59" s="14">
        <v>3.7016264722378012E-2</v>
      </c>
      <c r="D59" s="15">
        <v>0.18881929502887057</v>
      </c>
      <c r="E59" s="12">
        <v>5349</v>
      </c>
      <c r="F59" s="13">
        <v>0</v>
      </c>
      <c r="H59" s="9" t="s">
        <v>112</v>
      </c>
      <c r="I59" s="25">
        <v>-2.6343873808079416E-2</v>
      </c>
      <c r="J59" s="21"/>
      <c r="L59">
        <f t="shared" si="2"/>
        <v>-0.13435450014527242</v>
      </c>
      <c r="M59">
        <f t="shared" si="1"/>
        <v>5.1644711762306224E-3</v>
      </c>
    </row>
    <row r="60" spans="2:13" x14ac:dyDescent="0.25">
      <c r="B60" s="9" t="s">
        <v>113</v>
      </c>
      <c r="C60" s="14">
        <v>6.1693774537296695E-3</v>
      </c>
      <c r="D60" s="15">
        <v>7.8310042169363839E-2</v>
      </c>
      <c r="E60" s="12">
        <v>5349</v>
      </c>
      <c r="F60" s="13">
        <v>0</v>
      </c>
      <c r="H60" s="9" t="s">
        <v>113</v>
      </c>
      <c r="I60" s="25">
        <v>-7.4772444418363549E-3</v>
      </c>
      <c r="J60" s="21"/>
      <c r="L60">
        <f t="shared" si="2"/>
        <v>-9.489350653763326E-2</v>
      </c>
      <c r="M60">
        <f t="shared" si="1"/>
        <v>5.8906804284083862E-4</v>
      </c>
    </row>
    <row r="61" spans="2:13" x14ac:dyDescent="0.25">
      <c r="B61" s="9" t="s">
        <v>114</v>
      </c>
      <c r="C61" s="14">
        <v>1.8695083193120206E-4</v>
      </c>
      <c r="D61" s="15">
        <v>1.3672996450347355E-2</v>
      </c>
      <c r="E61" s="12">
        <v>5349</v>
      </c>
      <c r="F61" s="13">
        <v>0</v>
      </c>
      <c r="H61" s="9" t="s">
        <v>114</v>
      </c>
      <c r="I61" s="25">
        <v>3.389703011397151E-3</v>
      </c>
      <c r="J61" s="21"/>
      <c r="L61">
        <f t="shared" si="2"/>
        <v>0.24786588045322525</v>
      </c>
      <c r="M61">
        <f t="shared" si="1"/>
        <v>-4.6347397242562678E-5</v>
      </c>
    </row>
    <row r="62" spans="2:13" x14ac:dyDescent="0.25">
      <c r="B62" s="9" t="s">
        <v>115</v>
      </c>
      <c r="C62" s="14">
        <v>7.8519349411104878E-3</v>
      </c>
      <c r="D62" s="15">
        <v>8.8270826045920042E-2</v>
      </c>
      <c r="E62" s="12">
        <v>5349</v>
      </c>
      <c r="F62" s="13">
        <v>0</v>
      </c>
      <c r="H62" s="9" t="s">
        <v>115</v>
      </c>
      <c r="I62" s="25">
        <v>9.3839957571940098E-3</v>
      </c>
      <c r="J62" s="21"/>
      <c r="L62">
        <f t="shared" si="2"/>
        <v>0.10547440927059498</v>
      </c>
      <c r="M62">
        <f t="shared" si="1"/>
        <v>-8.3473246454964932E-4</v>
      </c>
    </row>
    <row r="63" spans="2:13" x14ac:dyDescent="0.25">
      <c r="B63" s="9" t="s">
        <v>116</v>
      </c>
      <c r="C63" s="14">
        <v>2.0564591512432229E-3</v>
      </c>
      <c r="D63" s="15">
        <v>4.5305781804006538E-2</v>
      </c>
      <c r="E63" s="12">
        <v>5349</v>
      </c>
      <c r="F63" s="13">
        <v>0</v>
      </c>
      <c r="H63" s="9" t="s">
        <v>116</v>
      </c>
      <c r="I63" s="25">
        <v>3.1713931153873431E-3</v>
      </c>
      <c r="J63" s="21"/>
      <c r="L63">
        <f t="shared" si="2"/>
        <v>6.9855792108042492E-2</v>
      </c>
      <c r="M63">
        <f t="shared" si="1"/>
        <v>-1.4395161356097177E-4</v>
      </c>
    </row>
    <row r="64" spans="2:13" x14ac:dyDescent="0.25">
      <c r="B64" s="9" t="s">
        <v>117</v>
      </c>
      <c r="C64" s="14">
        <v>0.2856608711908768</v>
      </c>
      <c r="D64" s="15">
        <v>0.45177084229226183</v>
      </c>
      <c r="E64" s="12">
        <v>5349</v>
      </c>
      <c r="F64" s="13">
        <v>0</v>
      </c>
      <c r="H64" s="9" t="s">
        <v>117</v>
      </c>
      <c r="I64" s="25">
        <v>8.0488261244022294E-2</v>
      </c>
      <c r="J64" s="21"/>
      <c r="L64">
        <f t="shared" si="2"/>
        <v>0.12726787351898303</v>
      </c>
      <c r="M64">
        <f t="shared" si="1"/>
        <v>-5.0893826416384721E-2</v>
      </c>
    </row>
    <row r="65" spans="2:13" x14ac:dyDescent="0.25">
      <c r="B65" s="9" t="s">
        <v>118</v>
      </c>
      <c r="C65" s="14">
        <v>4.8046363806318951E-2</v>
      </c>
      <c r="D65" s="15">
        <v>0.21388422819516278</v>
      </c>
      <c r="E65" s="12">
        <v>5349</v>
      </c>
      <c r="F65" s="13">
        <v>0</v>
      </c>
      <c r="H65" s="9" t="s">
        <v>118</v>
      </c>
      <c r="I65" s="25">
        <v>2.891211432712515E-3</v>
      </c>
      <c r="J65" s="21"/>
      <c r="L65">
        <f t="shared" si="2"/>
        <v>1.2868172934490675E-2</v>
      </c>
      <c r="M65">
        <f t="shared" si="1"/>
        <v>-6.4947377143835506E-4</v>
      </c>
    </row>
    <row r="66" spans="2:13" x14ac:dyDescent="0.25">
      <c r="B66" s="9" t="s">
        <v>119</v>
      </c>
      <c r="C66" s="14">
        <v>0.23518414656945225</v>
      </c>
      <c r="D66" s="15">
        <v>0.42415350686411107</v>
      </c>
      <c r="E66" s="12">
        <v>5349</v>
      </c>
      <c r="F66" s="13">
        <v>0</v>
      </c>
      <c r="H66" s="9" t="s">
        <v>119</v>
      </c>
      <c r="I66" s="25">
        <v>-6.6114516706158154E-3</v>
      </c>
      <c r="J66" s="21"/>
      <c r="L66">
        <f t="shared" si="2"/>
        <v>-1.1921492973761631E-2</v>
      </c>
      <c r="M66">
        <f t="shared" si="1"/>
        <v>3.6659100857961702E-3</v>
      </c>
    </row>
    <row r="67" spans="2:13" ht="24" x14ac:dyDescent="0.25">
      <c r="B67" s="9" t="s">
        <v>120</v>
      </c>
      <c r="C67" s="14">
        <v>0.35258926902224719</v>
      </c>
      <c r="D67" s="15">
        <v>0.47782084472421715</v>
      </c>
      <c r="E67" s="12">
        <v>5349</v>
      </c>
      <c r="F67" s="13">
        <v>0</v>
      </c>
      <c r="H67" s="9" t="s">
        <v>120</v>
      </c>
      <c r="I67" s="25">
        <v>-5.9916994812437015E-2</v>
      </c>
      <c r="J67" s="21"/>
      <c r="L67">
        <f t="shared" si="2"/>
        <v>-8.1182949295355536E-2</v>
      </c>
      <c r="M67">
        <f t="shared" si="1"/>
        <v>4.4213411022535537E-2</v>
      </c>
    </row>
    <row r="68" spans="2:13" x14ac:dyDescent="0.25">
      <c r="B68" s="9" t="s">
        <v>121</v>
      </c>
      <c r="C68" s="14">
        <v>5.5898298747429423E-2</v>
      </c>
      <c r="D68" s="15">
        <v>0.22974670154884475</v>
      </c>
      <c r="E68" s="12">
        <v>5349</v>
      </c>
      <c r="F68" s="13">
        <v>0</v>
      </c>
      <c r="H68" s="9" t="s">
        <v>121</v>
      </c>
      <c r="I68" s="25">
        <v>-1.8311644029820797E-2</v>
      </c>
      <c r="J68" s="21"/>
      <c r="L68">
        <f t="shared" si="2"/>
        <v>-7.5248324196766789E-2</v>
      </c>
      <c r="M68">
        <f t="shared" si="1"/>
        <v>4.4552968187788651E-3</v>
      </c>
    </row>
    <row r="69" spans="2:13" x14ac:dyDescent="0.25">
      <c r="B69" s="9" t="s">
        <v>122</v>
      </c>
      <c r="C69" s="14">
        <v>1.7573378201532996E-2</v>
      </c>
      <c r="D69" s="15">
        <v>0.13140693591466288</v>
      </c>
      <c r="E69" s="12">
        <v>5349</v>
      </c>
      <c r="F69" s="13">
        <v>0</v>
      </c>
      <c r="H69" s="9" t="s">
        <v>122</v>
      </c>
      <c r="I69" s="25">
        <v>-1.1477069138664539E-2</v>
      </c>
      <c r="J69" s="21"/>
      <c r="L69">
        <f t="shared" si="2"/>
        <v>-8.5805046617691477E-2</v>
      </c>
      <c r="M69">
        <f t="shared" si="1"/>
        <v>1.5348571611918172E-3</v>
      </c>
    </row>
    <row r="70" spans="2:13" x14ac:dyDescent="0.25">
      <c r="B70" s="9" t="s">
        <v>123</v>
      </c>
      <c r="C70" s="14">
        <v>5.0476724621424567E-3</v>
      </c>
      <c r="D70" s="15">
        <v>7.0874061148388554E-2</v>
      </c>
      <c r="E70" s="12">
        <v>5349</v>
      </c>
      <c r="F70" s="13">
        <v>0</v>
      </c>
      <c r="H70" s="9" t="s">
        <v>123</v>
      </c>
      <c r="I70" s="25">
        <v>2.3764926876554768E-3</v>
      </c>
      <c r="J70" s="21"/>
      <c r="L70">
        <f t="shared" si="2"/>
        <v>3.3361950657928068E-2</v>
      </c>
      <c r="M70">
        <f t="shared" si="1"/>
        <v>-1.6925454110561025E-4</v>
      </c>
    </row>
    <row r="71" spans="2:13" ht="24" x14ac:dyDescent="0.25">
      <c r="B71" s="9" t="s">
        <v>124</v>
      </c>
      <c r="C71" s="14">
        <v>0.50532809871003925</v>
      </c>
      <c r="D71" s="15">
        <v>0.50001835216633139</v>
      </c>
      <c r="E71" s="12">
        <v>5349</v>
      </c>
      <c r="F71" s="13">
        <v>0</v>
      </c>
      <c r="H71" s="9" t="s">
        <v>124</v>
      </c>
      <c r="I71" s="25">
        <v>-4.0778723943212802E-2</v>
      </c>
      <c r="J71" s="21"/>
      <c r="L71">
        <f t="shared" si="2"/>
        <v>-4.0342697058561694E-2</v>
      </c>
      <c r="M71">
        <f t="shared" si="1"/>
        <v>4.1211757426036381E-2</v>
      </c>
    </row>
    <row r="72" spans="2:13" x14ac:dyDescent="0.25">
      <c r="B72" s="9" t="s">
        <v>125</v>
      </c>
      <c r="C72" s="14">
        <v>4.4681248831557302E-2</v>
      </c>
      <c r="D72" s="15">
        <v>0.20662240026660803</v>
      </c>
      <c r="E72" s="12">
        <v>5349</v>
      </c>
      <c r="F72" s="13">
        <v>0</v>
      </c>
      <c r="H72" s="9" t="s">
        <v>125</v>
      </c>
      <c r="I72" s="25">
        <v>1.2949894062267105E-2</v>
      </c>
      <c r="J72" s="21"/>
      <c r="L72">
        <f t="shared" si="2"/>
        <v>5.9873840432430339E-2</v>
      </c>
      <c r="M72">
        <f t="shared" ref="M72:M105" si="7">((0-C72)/D72)*I72</f>
        <v>-2.8003616170941006E-3</v>
      </c>
    </row>
    <row r="73" spans="2:13" x14ac:dyDescent="0.25">
      <c r="B73" s="9" t="s">
        <v>126</v>
      </c>
      <c r="C73" s="14">
        <v>3.3090297251822776E-2</v>
      </c>
      <c r="D73" s="15">
        <v>0.17888910573743605</v>
      </c>
      <c r="E73" s="12">
        <v>5349</v>
      </c>
      <c r="F73" s="13">
        <v>0</v>
      </c>
      <c r="H73" s="9" t="s">
        <v>126</v>
      </c>
      <c r="I73" s="25">
        <v>1.362119300504903E-3</v>
      </c>
      <c r="J73" s="21"/>
      <c r="L73">
        <f t="shared" si="2"/>
        <v>7.3623620763795519E-3</v>
      </c>
      <c r="M73">
        <f t="shared" si="7"/>
        <v>-2.5196018706867383E-4</v>
      </c>
    </row>
    <row r="74" spans="2:13" ht="24" x14ac:dyDescent="0.25">
      <c r="B74" s="9" t="s">
        <v>127</v>
      </c>
      <c r="C74" s="14">
        <v>0.17031220788932511</v>
      </c>
      <c r="D74" s="15">
        <v>0.37594199278554752</v>
      </c>
      <c r="E74" s="12">
        <v>5349</v>
      </c>
      <c r="F74" s="13">
        <v>0</v>
      </c>
      <c r="H74" s="9" t="s">
        <v>127</v>
      </c>
      <c r="I74" s="25">
        <v>-7.2816472290789976E-3</v>
      </c>
      <c r="J74" s="21"/>
      <c r="L74">
        <f t="shared" si="2"/>
        <v>-1.6070281927429372E-2</v>
      </c>
      <c r="M74">
        <f t="shared" si="7"/>
        <v>3.2987892825345104E-3</v>
      </c>
    </row>
    <row r="75" spans="2:13" x14ac:dyDescent="0.25">
      <c r="B75" s="9" t="s">
        <v>128</v>
      </c>
      <c r="C75" s="14">
        <v>2.0564591512432229E-3</v>
      </c>
      <c r="D75" s="15">
        <v>4.5305781804006302E-2</v>
      </c>
      <c r="E75" s="12">
        <v>5349</v>
      </c>
      <c r="F75" s="13">
        <v>0</v>
      </c>
      <c r="H75" s="9" t="s">
        <v>128</v>
      </c>
      <c r="I75" s="25">
        <v>4.9081898228479481E-4</v>
      </c>
      <c r="J75" s="21"/>
      <c r="L75">
        <f t="shared" si="2"/>
        <v>1.0811194809880941E-2</v>
      </c>
      <c r="M75">
        <f t="shared" si="7"/>
        <v>-2.2278595524295681E-5</v>
      </c>
    </row>
    <row r="76" spans="2:13" x14ac:dyDescent="0.25">
      <c r="B76" s="9" t="s">
        <v>129</v>
      </c>
      <c r="C76" s="14">
        <v>0.1074967283604412</v>
      </c>
      <c r="D76" s="15">
        <v>0.30977269309901778</v>
      </c>
      <c r="E76" s="12">
        <v>5349</v>
      </c>
      <c r="F76" s="13">
        <v>0</v>
      </c>
      <c r="H76" s="9" t="s">
        <v>129</v>
      </c>
      <c r="I76" s="25">
        <v>-5.0974431434184002E-2</v>
      </c>
      <c r="J76" s="21"/>
      <c r="L76">
        <f t="shared" si="2"/>
        <v>-0.14686525907057055</v>
      </c>
      <c r="M76">
        <f t="shared" si="7"/>
        <v>1.7689049846162142E-2</v>
      </c>
    </row>
    <row r="77" spans="2:13" ht="24" x14ac:dyDescent="0.25">
      <c r="B77" s="9" t="s">
        <v>130</v>
      </c>
      <c r="C77" s="14">
        <v>7.8519349411104878E-3</v>
      </c>
      <c r="D77" s="15">
        <v>8.8270826045919459E-2</v>
      </c>
      <c r="E77" s="12">
        <v>5349</v>
      </c>
      <c r="F77" s="13">
        <v>0</v>
      </c>
      <c r="H77" s="9" t="s">
        <v>130</v>
      </c>
      <c r="I77" s="25">
        <v>-1.9463185679133588E-3</v>
      </c>
      <c r="J77" s="21"/>
      <c r="L77">
        <f t="shared" si="2"/>
        <v>-2.187626747866709E-2</v>
      </c>
      <c r="M77">
        <f t="shared" si="7"/>
        <v>1.7313043793179154E-4</v>
      </c>
    </row>
    <row r="78" spans="2:13" x14ac:dyDescent="0.25">
      <c r="B78" s="9" t="s">
        <v>131</v>
      </c>
      <c r="C78" s="14">
        <v>1.8695083193120206E-4</v>
      </c>
      <c r="D78" s="15">
        <v>1.3672996450347103E-2</v>
      </c>
      <c r="E78" s="12">
        <v>5349</v>
      </c>
      <c r="F78" s="13">
        <v>0</v>
      </c>
      <c r="H78" s="9" t="s">
        <v>131</v>
      </c>
      <c r="I78" s="25">
        <v>8.9340631021097281E-4</v>
      </c>
      <c r="J78" s="21"/>
      <c r="L78">
        <f t="shared" si="2"/>
        <v>6.5328714916425681E-2</v>
      </c>
      <c r="M78">
        <f t="shared" si="7"/>
        <v>-1.2215541308232176E-5</v>
      </c>
    </row>
    <row r="79" spans="2:13" x14ac:dyDescent="0.25">
      <c r="B79" s="9" t="s">
        <v>132</v>
      </c>
      <c r="C79" s="14">
        <v>7.3845578612824828E-2</v>
      </c>
      <c r="D79" s="15">
        <v>0.26154387307056076</v>
      </c>
      <c r="E79" s="12">
        <v>5349</v>
      </c>
      <c r="F79" s="13">
        <v>0</v>
      </c>
      <c r="H79" s="9" t="s">
        <v>132</v>
      </c>
      <c r="I79" s="25">
        <v>2.9462414879236581E-3</v>
      </c>
      <c r="J79" s="21"/>
      <c r="L79">
        <f t="shared" si="2"/>
        <v>1.0432951643943381E-2</v>
      </c>
      <c r="M79">
        <f t="shared" si="7"/>
        <v>-8.3185625743997468E-4</v>
      </c>
    </row>
    <row r="80" spans="2:13" x14ac:dyDescent="0.25">
      <c r="B80" s="9" t="s">
        <v>133</v>
      </c>
      <c r="C80" s="14">
        <v>0.21574126004860722</v>
      </c>
      <c r="D80" s="15">
        <v>0.41137404656827681</v>
      </c>
      <c r="E80" s="12">
        <v>5349</v>
      </c>
      <c r="F80" s="13">
        <v>0</v>
      </c>
      <c r="H80" s="9" t="s">
        <v>133</v>
      </c>
      <c r="I80" s="25">
        <v>7.2351670697542406E-2</v>
      </c>
      <c r="J80" s="21"/>
      <c r="L80">
        <f t="shared" si="2"/>
        <v>0.13793390849029905</v>
      </c>
      <c r="M80">
        <f t="shared" si="7"/>
        <v>-3.7944155041193112E-2</v>
      </c>
    </row>
    <row r="81" spans="2:13" x14ac:dyDescent="0.25">
      <c r="B81" s="9" t="s">
        <v>134</v>
      </c>
      <c r="C81" s="14">
        <v>0.57618246401196482</v>
      </c>
      <c r="D81" s="15">
        <v>0.49420835019476117</v>
      </c>
      <c r="E81" s="12">
        <v>5349</v>
      </c>
      <c r="F81" s="13">
        <v>0</v>
      </c>
      <c r="H81" s="9" t="s">
        <v>134</v>
      </c>
      <c r="I81" s="25">
        <v>-3.0170043365347714E-2</v>
      </c>
      <c r="J81" s="21"/>
      <c r="L81">
        <f t="shared" si="2"/>
        <v>-2.5872880202681327E-2</v>
      </c>
      <c r="M81">
        <f t="shared" si="7"/>
        <v>3.5174334708718058E-2</v>
      </c>
    </row>
    <row r="82" spans="2:13" x14ac:dyDescent="0.25">
      <c r="B82" s="9" t="s">
        <v>135</v>
      </c>
      <c r="C82" s="14">
        <v>1.7760329033464198E-2</v>
      </c>
      <c r="D82" s="15">
        <v>0.13209148986377364</v>
      </c>
      <c r="E82" s="12">
        <v>5349</v>
      </c>
      <c r="F82" s="13">
        <v>0</v>
      </c>
      <c r="H82" s="9" t="s">
        <v>135</v>
      </c>
      <c r="I82" s="25">
        <v>2.6168139698861778E-3</v>
      </c>
      <c r="J82" s="21"/>
      <c r="L82">
        <f t="shared" si="2"/>
        <v>1.9458774334458879E-2</v>
      </c>
      <c r="M82">
        <f t="shared" si="7"/>
        <v>-3.518430837026253E-4</v>
      </c>
    </row>
    <row r="83" spans="2:13" x14ac:dyDescent="0.25">
      <c r="B83" s="9" t="s">
        <v>137</v>
      </c>
      <c r="C83" s="14">
        <v>3.6081510562722005E-2</v>
      </c>
      <c r="D83" s="15">
        <v>0.18651042452302385</v>
      </c>
      <c r="E83" s="12">
        <v>5349</v>
      </c>
      <c r="F83" s="13">
        <v>0</v>
      </c>
      <c r="H83" s="9" t="s">
        <v>137</v>
      </c>
      <c r="I83" s="25">
        <v>-2.8838310389072253E-2</v>
      </c>
      <c r="J83" s="21"/>
      <c r="L83">
        <f t="shared" si="2"/>
        <v>-0.14904143111167698</v>
      </c>
      <c r="M83">
        <f t="shared" si="7"/>
        <v>5.5789364244673498E-3</v>
      </c>
    </row>
    <row r="84" spans="2:13" x14ac:dyDescent="0.25">
      <c r="B84" s="9" t="s">
        <v>138</v>
      </c>
      <c r="C84" s="14">
        <v>5.2346232940736585E-3</v>
      </c>
      <c r="D84" s="15">
        <v>7.2167830018367046E-2</v>
      </c>
      <c r="E84" s="12">
        <v>5349</v>
      </c>
      <c r="F84" s="13">
        <v>0</v>
      </c>
      <c r="H84" s="9" t="s">
        <v>138</v>
      </c>
      <c r="I84" s="25">
        <v>-1.0048247978624632E-2</v>
      </c>
      <c r="J84" s="21"/>
      <c r="L84">
        <f t="shared" ref="L84:L105" si="8">((1-C84)/D84)*I84</f>
        <v>-0.13850560815181995</v>
      </c>
      <c r="M84">
        <f t="shared" si="7"/>
        <v>7.2883988503118929E-4</v>
      </c>
    </row>
    <row r="85" spans="2:13" x14ac:dyDescent="0.25">
      <c r="B85" s="9" t="s">
        <v>139</v>
      </c>
      <c r="C85" s="14">
        <v>5.4589642923911011E-2</v>
      </c>
      <c r="D85" s="15">
        <v>0.22719873255305098</v>
      </c>
      <c r="E85" s="12">
        <v>5349</v>
      </c>
      <c r="F85" s="13">
        <v>0</v>
      </c>
      <c r="H85" s="9" t="s">
        <v>139</v>
      </c>
      <c r="I85" s="25">
        <v>-1.7312536606417846E-2</v>
      </c>
      <c r="J85" s="21"/>
      <c r="L85">
        <f t="shared" si="8"/>
        <v>-7.2040240854532728E-2</v>
      </c>
      <c r="M85">
        <f t="shared" si="7"/>
        <v>4.1597291535541937E-3</v>
      </c>
    </row>
    <row r="86" spans="2:13" x14ac:dyDescent="0.25">
      <c r="B86" s="9" t="s">
        <v>140</v>
      </c>
      <c r="C86" s="14">
        <v>1.252570573939054E-2</v>
      </c>
      <c r="D86" s="15">
        <v>0.11122556013468067</v>
      </c>
      <c r="E86" s="12">
        <v>5349</v>
      </c>
      <c r="F86" s="13">
        <v>0</v>
      </c>
      <c r="H86" s="9" t="s">
        <v>140</v>
      </c>
      <c r="I86" s="25">
        <v>-1.3020435858963546E-2</v>
      </c>
      <c r="J86" s="21"/>
      <c r="L86">
        <f t="shared" si="8"/>
        <v>-0.11559704168022956</v>
      </c>
      <c r="M86">
        <f t="shared" si="7"/>
        <v>1.4663009830699319E-3</v>
      </c>
    </row>
    <row r="87" spans="2:13" x14ac:dyDescent="0.25">
      <c r="B87" s="9" t="s">
        <v>141</v>
      </c>
      <c r="C87" s="14">
        <v>0.38324920545896429</v>
      </c>
      <c r="D87" s="15">
        <v>0.48622366218144525</v>
      </c>
      <c r="E87" s="12">
        <v>5349</v>
      </c>
      <c r="F87" s="13">
        <v>0</v>
      </c>
      <c r="H87" s="9" t="s">
        <v>141</v>
      </c>
      <c r="I87" s="25">
        <v>-4.5608698138042407E-2</v>
      </c>
      <c r="J87" s="21"/>
      <c r="L87">
        <f t="shared" si="8"/>
        <v>-5.7852389759104061E-2</v>
      </c>
      <c r="M87">
        <f t="shared" si="7"/>
        <v>3.5949499547184995E-2</v>
      </c>
    </row>
    <row r="88" spans="2:13" ht="24" x14ac:dyDescent="0.25">
      <c r="B88" s="9" t="s">
        <v>142</v>
      </c>
      <c r="C88" s="14">
        <v>0.10992708917554683</v>
      </c>
      <c r="D88" s="15">
        <v>0.31282809898526076</v>
      </c>
      <c r="E88" s="12">
        <v>5349</v>
      </c>
      <c r="F88" s="13">
        <v>0</v>
      </c>
      <c r="H88" s="9" t="s">
        <v>142</v>
      </c>
      <c r="I88" s="25">
        <v>7.4787328763977166E-3</v>
      </c>
      <c r="J88" s="21"/>
      <c r="L88">
        <f t="shared" si="8"/>
        <v>2.1278835124358457E-2</v>
      </c>
      <c r="M88">
        <f t="shared" si="7"/>
        <v>-2.6280098830335588E-3</v>
      </c>
    </row>
    <row r="89" spans="2:13" x14ac:dyDescent="0.25">
      <c r="B89" s="9" t="s">
        <v>143</v>
      </c>
      <c r="C89" s="14">
        <v>0.39745746868573567</v>
      </c>
      <c r="D89" s="15">
        <v>0.48941782718739352</v>
      </c>
      <c r="E89" s="12">
        <v>5349</v>
      </c>
      <c r="F89" s="13">
        <v>0</v>
      </c>
      <c r="H89" s="9" t="s">
        <v>143</v>
      </c>
      <c r="I89" s="25">
        <v>6.4082380086506477E-2</v>
      </c>
      <c r="J89" s="21"/>
      <c r="L89">
        <f t="shared" si="8"/>
        <v>7.8894468826085695E-2</v>
      </c>
      <c r="M89">
        <f t="shared" si="7"/>
        <v>-5.2041464698808014E-2</v>
      </c>
    </row>
    <row r="90" spans="2:13" x14ac:dyDescent="0.25">
      <c r="B90" s="9" t="s">
        <v>144</v>
      </c>
      <c r="C90" s="14">
        <v>3.7390166386240412E-4</v>
      </c>
      <c r="D90" s="15">
        <v>1.9334729105026281E-2</v>
      </c>
      <c r="E90" s="12">
        <v>5349</v>
      </c>
      <c r="F90" s="13">
        <v>0</v>
      </c>
      <c r="H90" s="9" t="s">
        <v>144</v>
      </c>
      <c r="I90" s="25">
        <v>-8.5247289171846595E-4</v>
      </c>
      <c r="J90" s="21"/>
      <c r="L90">
        <f t="shared" si="8"/>
        <v>-4.4073756919838496E-2</v>
      </c>
      <c r="M90">
        <f t="shared" si="7"/>
        <v>1.648541496908116E-5</v>
      </c>
    </row>
    <row r="91" spans="2:13" ht="24" x14ac:dyDescent="0.25">
      <c r="B91" s="9" t="s">
        <v>145</v>
      </c>
      <c r="C91" s="14">
        <v>1.3086558235184146E-3</v>
      </c>
      <c r="D91" s="15">
        <v>3.6155049761653853E-2</v>
      </c>
      <c r="E91" s="12">
        <v>5349</v>
      </c>
      <c r="F91" s="13">
        <v>0</v>
      </c>
      <c r="H91" s="9" t="s">
        <v>145</v>
      </c>
      <c r="I91" s="25">
        <v>-7.8932777762926107E-3</v>
      </c>
      <c r="J91" s="21"/>
      <c r="L91">
        <f t="shared" si="8"/>
        <v>-0.21803173399929029</v>
      </c>
      <c r="M91">
        <f t="shared" si="7"/>
        <v>2.8570238449925723E-4</v>
      </c>
    </row>
    <row r="92" spans="2:13" ht="24" x14ac:dyDescent="0.25">
      <c r="B92" s="9" t="s">
        <v>146</v>
      </c>
      <c r="C92" s="14">
        <v>3.3651149747616375E-3</v>
      </c>
      <c r="D92" s="15">
        <v>5.7917338398966581E-2</v>
      </c>
      <c r="E92" s="12">
        <v>5349</v>
      </c>
      <c r="F92" s="13">
        <v>0</v>
      </c>
      <c r="H92" s="9" t="s">
        <v>146</v>
      </c>
      <c r="I92" s="25">
        <v>-8.7739087489083975E-3</v>
      </c>
      <c r="J92" s="21"/>
      <c r="L92">
        <f t="shared" si="8"/>
        <v>-0.15098041068382867</v>
      </c>
      <c r="M92">
        <f t="shared" si="7"/>
        <v>5.0978191564601686E-4</v>
      </c>
    </row>
    <row r="93" spans="2:13" x14ac:dyDescent="0.25">
      <c r="B93" s="9" t="s">
        <v>147</v>
      </c>
      <c r="C93" s="14">
        <v>0.48644606468498786</v>
      </c>
      <c r="D93" s="15">
        <v>0.49986298416039676</v>
      </c>
      <c r="E93" s="12">
        <v>5349</v>
      </c>
      <c r="F93" s="13">
        <v>0</v>
      </c>
      <c r="H93" s="9" t="s">
        <v>147</v>
      </c>
      <c r="I93" s="25">
        <v>-7.7340992968012848E-2</v>
      </c>
      <c r="J93" s="21"/>
      <c r="L93">
        <f t="shared" si="8"/>
        <v>-7.9459316969845192E-2</v>
      </c>
      <c r="M93">
        <f t="shared" si="7"/>
        <v>7.5265068349303688E-2</v>
      </c>
    </row>
    <row r="94" spans="2:13" x14ac:dyDescent="0.25">
      <c r="B94" s="9" t="s">
        <v>148</v>
      </c>
      <c r="C94" s="14">
        <v>0.49037203215554309</v>
      </c>
      <c r="D94" s="15">
        <v>0.4999540292359822</v>
      </c>
      <c r="E94" s="12">
        <v>5349</v>
      </c>
      <c r="F94" s="13">
        <v>0</v>
      </c>
      <c r="H94" s="9" t="s">
        <v>148</v>
      </c>
      <c r="I94" s="25">
        <v>7.487904776434276E-2</v>
      </c>
      <c r="J94" s="21"/>
      <c r="L94">
        <f t="shared" si="8"/>
        <v>7.6327931599203064E-2</v>
      </c>
      <c r="M94">
        <f t="shared" si="7"/>
        <v>-7.3443934183679269E-2</v>
      </c>
    </row>
    <row r="95" spans="2:13" x14ac:dyDescent="0.25">
      <c r="B95" s="9" t="s">
        <v>149</v>
      </c>
      <c r="C95" s="14">
        <v>1.6825574873808188E-3</v>
      </c>
      <c r="D95" s="15">
        <v>4.0988297996686948E-2</v>
      </c>
      <c r="E95" s="12">
        <v>5349</v>
      </c>
      <c r="F95" s="13">
        <v>0</v>
      </c>
      <c r="H95" s="9" t="s">
        <v>149</v>
      </c>
      <c r="I95" s="25">
        <v>5.6889473040493488E-3</v>
      </c>
      <c r="J95" s="21"/>
      <c r="L95">
        <f t="shared" si="8"/>
        <v>0.1385608966643764</v>
      </c>
      <c r="M95">
        <f t="shared" si="7"/>
        <v>-2.3352960111973546E-4</v>
      </c>
    </row>
    <row r="96" spans="2:13" x14ac:dyDescent="0.25">
      <c r="B96" s="9" t="s">
        <v>150</v>
      </c>
      <c r="C96" s="14">
        <v>1.6077771546083381E-2</v>
      </c>
      <c r="D96" s="15">
        <v>0.12578646504354796</v>
      </c>
      <c r="E96" s="12">
        <v>5349</v>
      </c>
      <c r="F96" s="13">
        <v>0</v>
      </c>
      <c r="H96" s="9" t="s">
        <v>150</v>
      </c>
      <c r="I96" s="25">
        <v>1.4364189450617952E-2</v>
      </c>
      <c r="J96" s="21"/>
      <c r="L96">
        <f t="shared" si="8"/>
        <v>0.11235903075337439</v>
      </c>
      <c r="M96">
        <f t="shared" si="7"/>
        <v>-1.8360016425594144E-3</v>
      </c>
    </row>
    <row r="97" spans="2:13" x14ac:dyDescent="0.25">
      <c r="B97" s="9" t="s">
        <v>151</v>
      </c>
      <c r="C97" s="14">
        <v>3.7390166386240412E-4</v>
      </c>
      <c r="D97" s="15">
        <v>1.9334729105026507E-2</v>
      </c>
      <c r="E97" s="12">
        <v>5349</v>
      </c>
      <c r="F97" s="13">
        <v>0</v>
      </c>
      <c r="H97" s="9" t="s">
        <v>151</v>
      </c>
      <c r="I97" s="25">
        <v>-3.2329791077379027E-4</v>
      </c>
      <c r="J97" s="21"/>
      <c r="L97">
        <f t="shared" si="8"/>
        <v>-1.6714846501935804E-2</v>
      </c>
      <c r="M97">
        <f t="shared" si="7"/>
        <v>6.2520465688931369E-6</v>
      </c>
    </row>
    <row r="98" spans="2:13" x14ac:dyDescent="0.25">
      <c r="B98" s="9" t="s">
        <v>152</v>
      </c>
      <c r="C98" s="14">
        <v>2.9912133108992334E-3</v>
      </c>
      <c r="D98" s="15">
        <v>5.4615232263358959E-2</v>
      </c>
      <c r="E98" s="12">
        <v>5349</v>
      </c>
      <c r="F98" s="13">
        <v>0</v>
      </c>
      <c r="H98" s="9" t="s">
        <v>152</v>
      </c>
      <c r="I98" s="25">
        <v>3.4337214412135729E-3</v>
      </c>
      <c r="J98" s="21"/>
      <c r="L98">
        <f t="shared" si="8"/>
        <v>6.2683070382719364E-2</v>
      </c>
      <c r="M98">
        <f t="shared" si="7"/>
        <v>-1.8806096495846796E-4</v>
      </c>
    </row>
    <row r="99" spans="2:13" ht="24" x14ac:dyDescent="0.25">
      <c r="B99" s="9" t="s">
        <v>153</v>
      </c>
      <c r="C99" s="14">
        <v>0.81435782389231637</v>
      </c>
      <c r="D99" s="15">
        <v>0.38885399176547331</v>
      </c>
      <c r="E99" s="12">
        <v>5349</v>
      </c>
      <c r="F99" s="13">
        <v>0</v>
      </c>
      <c r="H99" s="9" t="s">
        <v>153</v>
      </c>
      <c r="I99" s="25">
        <v>5.5920316914776662E-2</v>
      </c>
      <c r="J99" s="21"/>
      <c r="L99">
        <f t="shared" si="8"/>
        <v>2.669683104848148E-2</v>
      </c>
      <c r="M99">
        <f t="shared" si="7"/>
        <v>-0.11711117426705474</v>
      </c>
    </row>
    <row r="100" spans="2:13" x14ac:dyDescent="0.25">
      <c r="B100" s="9" t="s">
        <v>154</v>
      </c>
      <c r="C100" s="14">
        <v>8.5997382688352969E-3</v>
      </c>
      <c r="D100" s="15">
        <v>9.2343797684316151E-2</v>
      </c>
      <c r="E100" s="12">
        <v>5349</v>
      </c>
      <c r="F100" s="13">
        <v>0</v>
      </c>
      <c r="H100" s="9" t="s">
        <v>154</v>
      </c>
      <c r="I100" s="25">
        <v>-6.1719666417635842E-3</v>
      </c>
      <c r="J100" s="21"/>
      <c r="L100">
        <f t="shared" si="8"/>
        <v>-6.6262050050814383E-2</v>
      </c>
      <c r="M100">
        <f t="shared" si="7"/>
        <v>5.7477923860785633E-4</v>
      </c>
    </row>
    <row r="101" spans="2:13" x14ac:dyDescent="0.25">
      <c r="B101" s="9" t="s">
        <v>155</v>
      </c>
      <c r="C101" s="14">
        <v>1.7012525705739391E-2</v>
      </c>
      <c r="D101" s="15">
        <v>0.1293299140061541</v>
      </c>
      <c r="E101" s="12">
        <v>5349</v>
      </c>
      <c r="F101" s="13">
        <v>0</v>
      </c>
      <c r="H101" s="9" t="s">
        <v>155</v>
      </c>
      <c r="I101" s="25">
        <v>-1.9741621180438474E-2</v>
      </c>
      <c r="J101" s="21"/>
      <c r="L101">
        <f t="shared" si="8"/>
        <v>-0.15004855212159102</v>
      </c>
      <c r="M101">
        <f t="shared" si="7"/>
        <v>2.5968844129069576E-3</v>
      </c>
    </row>
    <row r="102" spans="2:13" x14ac:dyDescent="0.25">
      <c r="B102" s="9" t="s">
        <v>156</v>
      </c>
      <c r="C102" s="14">
        <v>0.11291830248644606</v>
      </c>
      <c r="D102" s="15">
        <v>0.31652249429948448</v>
      </c>
      <c r="E102" s="12">
        <v>5349</v>
      </c>
      <c r="F102" s="13">
        <v>0</v>
      </c>
      <c r="H102" s="9" t="s">
        <v>156</v>
      </c>
      <c r="I102" s="25">
        <v>-5.2251196532712429E-2</v>
      </c>
      <c r="J102" s="21"/>
      <c r="L102">
        <f t="shared" si="8"/>
        <v>-0.14643850264081643</v>
      </c>
      <c r="M102">
        <f t="shared" si="7"/>
        <v>1.8640433212866833E-2</v>
      </c>
    </row>
    <row r="103" spans="2:13" ht="24" x14ac:dyDescent="0.25">
      <c r="B103" s="9" t="s">
        <v>157</v>
      </c>
      <c r="C103" s="14">
        <v>1.1217049915872126E-3</v>
      </c>
      <c r="D103" s="15">
        <v>3.3476204640347215E-2</v>
      </c>
      <c r="E103" s="12">
        <v>5349</v>
      </c>
      <c r="F103" s="13">
        <v>0</v>
      </c>
      <c r="H103" s="9" t="s">
        <v>157</v>
      </c>
      <c r="I103" s="25">
        <v>-3.9528617495398523E-3</v>
      </c>
      <c r="J103" s="21"/>
      <c r="L103">
        <f t="shared" si="8"/>
        <v>-0.11794729561503199</v>
      </c>
      <c r="M103">
        <f t="shared" si="7"/>
        <v>1.3245064078049637E-4</v>
      </c>
    </row>
    <row r="104" spans="2:13" x14ac:dyDescent="0.25">
      <c r="B104" s="9" t="s">
        <v>158</v>
      </c>
      <c r="C104" s="14">
        <v>4.1690035520658066E-2</v>
      </c>
      <c r="D104" s="15">
        <v>0.19989859156779308</v>
      </c>
      <c r="E104" s="12">
        <v>5349</v>
      </c>
      <c r="F104" s="13">
        <v>0</v>
      </c>
      <c r="H104" s="9" t="s">
        <v>158</v>
      </c>
      <c r="I104" s="25">
        <v>-1.0605721040415824E-2</v>
      </c>
      <c r="J104" s="21"/>
      <c r="L104">
        <f t="shared" si="8"/>
        <v>-5.0843620626870957E-2</v>
      </c>
      <c r="M104">
        <f t="shared" si="7"/>
        <v>2.2118859539196692E-3</v>
      </c>
    </row>
    <row r="105" spans="2:13" ht="15.75" thickBot="1" x14ac:dyDescent="0.3">
      <c r="B105" s="16" t="s">
        <v>159</v>
      </c>
      <c r="C105" s="17">
        <v>5.6085249579360629E-4</v>
      </c>
      <c r="D105" s="18">
        <v>2.3677895871479848E-2</v>
      </c>
      <c r="E105" s="19">
        <v>5349</v>
      </c>
      <c r="F105" s="20">
        <v>0</v>
      </c>
      <c r="H105" s="16" t="s">
        <v>159</v>
      </c>
      <c r="I105" s="26">
        <v>1.0718726845147381E-4</v>
      </c>
      <c r="J105" s="21"/>
      <c r="L105">
        <f t="shared" si="8"/>
        <v>4.5243527037164112E-3</v>
      </c>
      <c r="M105">
        <f t="shared" si="7"/>
        <v>-2.5389184644873239E-6</v>
      </c>
    </row>
    <row r="106" spans="2:13" x14ac:dyDescent="0.25">
      <c r="B106" s="133" t="s">
        <v>4</v>
      </c>
      <c r="C106" s="134"/>
      <c r="D106" s="134"/>
      <c r="E106" s="134"/>
      <c r="F106" s="134"/>
      <c r="H106" s="133" t="s">
        <v>11</v>
      </c>
      <c r="I106" s="134"/>
      <c r="J106" s="21"/>
    </row>
    <row r="107" spans="2:13" s="79" customFormat="1" x14ac:dyDescent="0.25">
      <c r="B107" s="100"/>
      <c r="C107" s="101"/>
      <c r="D107" s="102"/>
      <c r="E107" s="103"/>
      <c r="F107" s="103"/>
      <c r="H107" s="100"/>
      <c r="I107" s="104"/>
      <c r="J107" s="105"/>
    </row>
    <row r="108" spans="2:13" s="79" customFormat="1" x14ac:dyDescent="0.25">
      <c r="B108" s="100"/>
      <c r="C108" s="101"/>
      <c r="D108" s="102"/>
      <c r="E108" s="103"/>
      <c r="F108" s="103"/>
      <c r="H108" s="100"/>
      <c r="I108" s="104"/>
      <c r="J108" s="105"/>
    </row>
    <row r="109" spans="2:13" s="79" customFormat="1" x14ac:dyDescent="0.25">
      <c r="B109" s="100"/>
      <c r="C109" s="101"/>
      <c r="D109" s="102"/>
      <c r="E109" s="103"/>
      <c r="F109" s="103"/>
      <c r="H109" s="100"/>
      <c r="I109" s="104"/>
      <c r="J109" s="105"/>
    </row>
    <row r="110" spans="2:13" s="79" customFormat="1" x14ac:dyDescent="0.25">
      <c r="B110" s="100"/>
      <c r="C110" s="101"/>
      <c r="D110" s="102"/>
      <c r="E110" s="103"/>
      <c r="F110" s="103"/>
      <c r="H110" s="100"/>
      <c r="I110" s="104"/>
      <c r="J110" s="105"/>
    </row>
    <row r="111" spans="2:13" s="79" customFormat="1" x14ac:dyDescent="0.25">
      <c r="B111" s="100"/>
      <c r="C111" s="101"/>
      <c r="D111" s="102"/>
      <c r="E111" s="103"/>
      <c r="F111" s="103"/>
      <c r="H111" s="100"/>
      <c r="I111" s="104"/>
      <c r="J111" s="105"/>
    </row>
    <row r="112" spans="2:13" s="79" customFormat="1" x14ac:dyDescent="0.25">
      <c r="B112" s="100"/>
      <c r="C112" s="101"/>
      <c r="D112" s="102"/>
      <c r="E112" s="103"/>
      <c r="F112" s="103"/>
      <c r="H112" s="100"/>
      <c r="I112" s="104"/>
      <c r="J112" s="105"/>
    </row>
    <row r="113" spans="2:10" s="79" customFormat="1" x14ac:dyDescent="0.25">
      <c r="B113" s="100"/>
      <c r="C113" s="101"/>
      <c r="D113" s="102"/>
      <c r="E113" s="103"/>
      <c r="F113" s="103"/>
      <c r="H113" s="100"/>
      <c r="I113" s="104"/>
      <c r="J113" s="105"/>
    </row>
    <row r="114" spans="2:10" s="79" customFormat="1" x14ac:dyDescent="0.25">
      <c r="B114" s="100"/>
      <c r="C114" s="101"/>
      <c r="D114" s="102"/>
      <c r="E114" s="103"/>
      <c r="F114" s="103"/>
      <c r="H114" s="100"/>
      <c r="I114" s="104"/>
      <c r="J114" s="105"/>
    </row>
    <row r="115" spans="2:10" s="79" customFormat="1" x14ac:dyDescent="0.25">
      <c r="B115" s="100"/>
      <c r="C115" s="101"/>
      <c r="D115" s="102"/>
      <c r="E115" s="103"/>
      <c r="F115" s="103"/>
      <c r="H115" s="100"/>
      <c r="I115" s="104"/>
      <c r="J115" s="105"/>
    </row>
    <row r="116" spans="2:10" s="79" customFormat="1" x14ac:dyDescent="0.25">
      <c r="B116" s="100"/>
      <c r="C116" s="101"/>
      <c r="D116" s="102"/>
      <c r="E116" s="103"/>
      <c r="F116" s="103"/>
      <c r="H116" s="100"/>
      <c r="I116" s="104"/>
      <c r="J116" s="105"/>
    </row>
    <row r="117" spans="2:10" s="79" customFormat="1" x14ac:dyDescent="0.25">
      <c r="B117" s="100"/>
      <c r="C117" s="101"/>
      <c r="D117" s="102"/>
      <c r="E117" s="103"/>
      <c r="F117" s="103"/>
      <c r="H117" s="100"/>
      <c r="I117" s="104"/>
      <c r="J117" s="105"/>
    </row>
    <row r="118" spans="2:10" s="79" customFormat="1" x14ac:dyDescent="0.25">
      <c r="B118" s="100"/>
      <c r="C118" s="101"/>
      <c r="D118" s="102"/>
      <c r="E118" s="103"/>
      <c r="F118" s="103"/>
      <c r="H118" s="100"/>
      <c r="I118" s="104"/>
      <c r="J118" s="105"/>
    </row>
    <row r="119" spans="2:10" s="79" customFormat="1" x14ac:dyDescent="0.25">
      <c r="B119" s="100"/>
      <c r="C119" s="101"/>
      <c r="D119" s="102"/>
      <c r="E119" s="103"/>
      <c r="F119" s="103"/>
      <c r="H119" s="100"/>
      <c r="I119" s="104"/>
      <c r="J119" s="105"/>
    </row>
    <row r="120" spans="2:10" s="79" customFormat="1" x14ac:dyDescent="0.25">
      <c r="B120" s="100"/>
      <c r="C120" s="101"/>
      <c r="D120" s="102"/>
      <c r="E120" s="103"/>
      <c r="F120" s="103"/>
      <c r="H120" s="100"/>
      <c r="I120" s="104"/>
      <c r="J120" s="105"/>
    </row>
    <row r="121" spans="2:10" s="79" customFormat="1" x14ac:dyDescent="0.25">
      <c r="B121" s="100"/>
      <c r="C121" s="101"/>
      <c r="D121" s="102"/>
      <c r="E121" s="103"/>
      <c r="F121" s="103"/>
      <c r="H121" s="100"/>
      <c r="I121" s="104"/>
      <c r="J121" s="105"/>
    </row>
    <row r="122" spans="2:10" s="79" customFormat="1" x14ac:dyDescent="0.25">
      <c r="B122" s="100"/>
      <c r="C122" s="101"/>
      <c r="D122" s="102"/>
      <c r="E122" s="103"/>
      <c r="F122" s="103"/>
      <c r="H122" s="100"/>
      <c r="I122" s="104"/>
      <c r="J122" s="105"/>
    </row>
    <row r="123" spans="2:10" s="79" customFormat="1" x14ac:dyDescent="0.25">
      <c r="B123" s="100"/>
      <c r="C123" s="101"/>
      <c r="D123" s="102"/>
      <c r="E123" s="103"/>
      <c r="F123" s="103"/>
      <c r="H123" s="100"/>
      <c r="I123" s="104"/>
      <c r="J123" s="105"/>
    </row>
    <row r="124" spans="2:10" s="79" customFormat="1" x14ac:dyDescent="0.25">
      <c r="B124" s="100"/>
      <c r="C124" s="101"/>
      <c r="D124" s="102"/>
      <c r="E124" s="103"/>
      <c r="F124" s="103"/>
      <c r="H124" s="100"/>
      <c r="I124" s="104"/>
      <c r="J124" s="105"/>
    </row>
    <row r="125" spans="2:10" s="79" customFormat="1" x14ac:dyDescent="0.25">
      <c r="B125" s="100"/>
      <c r="C125" s="101"/>
      <c r="D125" s="102"/>
      <c r="E125" s="103"/>
      <c r="F125" s="103"/>
      <c r="H125" s="100"/>
      <c r="I125" s="104"/>
      <c r="J125" s="105"/>
    </row>
    <row r="126" spans="2:10" s="79" customFormat="1" x14ac:dyDescent="0.25">
      <c r="B126" s="100"/>
      <c r="C126" s="101"/>
      <c r="D126" s="102"/>
      <c r="E126" s="103"/>
      <c r="F126" s="103"/>
      <c r="H126" s="100"/>
      <c r="I126" s="104"/>
      <c r="J126" s="105"/>
    </row>
    <row r="127" spans="2:10" s="79" customFormat="1" x14ac:dyDescent="0.25">
      <c r="B127" s="100"/>
      <c r="C127" s="101"/>
      <c r="D127" s="102"/>
      <c r="E127" s="103"/>
      <c r="F127" s="103"/>
      <c r="H127" s="100"/>
      <c r="I127" s="104"/>
      <c r="J127" s="105"/>
    </row>
    <row r="128" spans="2:10" s="79" customFormat="1" x14ac:dyDescent="0.25">
      <c r="B128" s="133"/>
      <c r="C128" s="134"/>
      <c r="D128" s="134"/>
      <c r="E128" s="134"/>
      <c r="F128" s="134"/>
      <c r="H128" s="133"/>
      <c r="I128" s="134"/>
      <c r="J128" s="105"/>
    </row>
  </sheetData>
  <mergeCells count="8">
    <mergeCell ref="L5:M5"/>
    <mergeCell ref="B5:F5"/>
    <mergeCell ref="B106:F106"/>
    <mergeCell ref="H4:I4"/>
    <mergeCell ref="H5:H6"/>
    <mergeCell ref="H106:I106"/>
    <mergeCell ref="H128:I128"/>
    <mergeCell ref="B128:F128"/>
  </mergeCells>
  <pageMargins left="0.45" right="0.45" top="0.5" bottom="0.5" header="0" footer="0"/>
  <pageSetup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129"/>
  <sheetViews>
    <sheetView workbookViewId="0">
      <selection activeCell="H58" sqref="H58"/>
    </sheetView>
  </sheetViews>
  <sheetFormatPr defaultRowHeight="15" x14ac:dyDescent="0.25"/>
  <cols>
    <col min="1" max="1" width="5.42578125" customWidth="1"/>
    <col min="2" max="2" width="35" bestFit="1" customWidth="1"/>
    <col min="3" max="3" width="6.42578125" bestFit="1" customWidth="1"/>
    <col min="4" max="4" width="8.85546875" bestFit="1" customWidth="1"/>
    <col min="5" max="5" width="7.5703125" bestFit="1" customWidth="1"/>
    <col min="6" max="6" width="8.85546875" bestFit="1" customWidth="1"/>
    <col min="8" max="8" width="37.5703125" customWidth="1"/>
    <col min="9" max="9" width="10.28515625" bestFit="1" customWidth="1"/>
    <col min="11" max="11" width="12" bestFit="1" customWidth="1"/>
    <col min="12" max="12" width="15.28515625" bestFit="1" customWidth="1"/>
  </cols>
  <sheetData>
    <row r="3" spans="1:12" x14ac:dyDescent="0.25">
      <c r="A3" t="s">
        <v>15</v>
      </c>
    </row>
    <row r="4" spans="1:12" ht="15.75" thickBot="1" x14ac:dyDescent="0.3">
      <c r="H4" s="144" t="s">
        <v>10</v>
      </c>
      <c r="I4" s="145"/>
      <c r="J4" s="94"/>
    </row>
    <row r="5" spans="1:12" ht="15.75" thickBot="1" x14ac:dyDescent="0.3">
      <c r="B5" s="144" t="s">
        <v>0</v>
      </c>
      <c r="C5" s="145"/>
      <c r="D5" s="145"/>
      <c r="E5" s="145"/>
      <c r="F5" s="145"/>
      <c r="H5" s="146" t="s">
        <v>3</v>
      </c>
      <c r="I5" s="49" t="s">
        <v>8</v>
      </c>
      <c r="J5" s="94"/>
      <c r="K5" s="140" t="s">
        <v>12</v>
      </c>
      <c r="L5" s="140"/>
    </row>
    <row r="6" spans="1:12" ht="27" thickBot="1" x14ac:dyDescent="0.3">
      <c r="B6" s="82" t="s">
        <v>3</v>
      </c>
      <c r="C6" s="29" t="s">
        <v>1</v>
      </c>
      <c r="D6" s="30" t="s">
        <v>5</v>
      </c>
      <c r="E6" s="30" t="s">
        <v>6</v>
      </c>
      <c r="F6" s="31" t="s">
        <v>2</v>
      </c>
      <c r="H6" s="147"/>
      <c r="I6" s="50" t="s">
        <v>9</v>
      </c>
      <c r="J6" s="94"/>
      <c r="K6" s="27" t="s">
        <v>13</v>
      </c>
      <c r="L6" s="27" t="s">
        <v>14</v>
      </c>
    </row>
    <row r="7" spans="1:12" x14ac:dyDescent="0.25">
      <c r="B7" s="32" t="s">
        <v>60</v>
      </c>
      <c r="C7" s="33">
        <v>0.39327119799954535</v>
      </c>
      <c r="D7" s="34">
        <v>0.48814337677649883</v>
      </c>
      <c r="E7" s="35">
        <v>4406</v>
      </c>
      <c r="F7" s="36">
        <v>7</v>
      </c>
      <c r="H7" s="32" t="s">
        <v>60</v>
      </c>
      <c r="I7" s="51">
        <v>6.0952882571824733E-2</v>
      </c>
      <c r="J7" s="94"/>
      <c r="K7">
        <f>((1-C7)/D7)*I7</f>
        <v>7.5760260572397597E-2</v>
      </c>
      <c r="L7">
        <f>((0-C7)/D7)*I7</f>
        <v>-4.9106500858092116E-2</v>
      </c>
    </row>
    <row r="8" spans="1:12" x14ac:dyDescent="0.25">
      <c r="B8" s="37" t="s">
        <v>61</v>
      </c>
      <c r="C8" s="38">
        <v>0.43691748124573765</v>
      </c>
      <c r="D8" s="39">
        <v>0.49566671664988504</v>
      </c>
      <c r="E8" s="40">
        <v>4406</v>
      </c>
      <c r="F8" s="41">
        <v>7</v>
      </c>
      <c r="H8" s="37" t="s">
        <v>61</v>
      </c>
      <c r="I8" s="52">
        <v>2.7989373552549175E-2</v>
      </c>
      <c r="J8" s="94"/>
      <c r="K8">
        <f t="shared" ref="K8:K71" si="0">((1-C8)/D8)*I8</f>
        <v>3.1796217960415638E-2</v>
      </c>
      <c r="L8">
        <f t="shared" ref="L8:L71" si="1">((0-C8)/D8)*I8</f>
        <v>-2.4671913976551819E-2</v>
      </c>
    </row>
    <row r="9" spans="1:12" x14ac:dyDescent="0.25">
      <c r="B9" s="37" t="s">
        <v>62</v>
      </c>
      <c r="C9" s="38">
        <v>0.33431818181818179</v>
      </c>
      <c r="D9" s="39">
        <v>0.47148374837521345</v>
      </c>
      <c r="E9" s="40">
        <v>4406</v>
      </c>
      <c r="F9" s="41">
        <v>6</v>
      </c>
      <c r="H9" s="37" t="s">
        <v>62</v>
      </c>
      <c r="I9" s="52">
        <v>7.5885877303760813E-2</v>
      </c>
      <c r="J9" s="94"/>
      <c r="K9">
        <f t="shared" si="0"/>
        <v>0.10714229059214284</v>
      </c>
      <c r="L9">
        <f t="shared" si="1"/>
        <v>-5.3808914121216148E-2</v>
      </c>
    </row>
    <row r="10" spans="1:12" x14ac:dyDescent="0.25">
      <c r="B10" s="37" t="s">
        <v>63</v>
      </c>
      <c r="C10" s="38">
        <v>5.0136736554238837E-2</v>
      </c>
      <c r="D10" s="39">
        <v>0.21780554384141104</v>
      </c>
      <c r="E10" s="40">
        <v>4406</v>
      </c>
      <c r="F10" s="41">
        <v>18</v>
      </c>
      <c r="H10" s="37" t="s">
        <v>63</v>
      </c>
      <c r="I10" s="52">
        <v>5.3530409768717889E-2</v>
      </c>
      <c r="J10" s="94"/>
      <c r="K10">
        <f t="shared" si="0"/>
        <v>0.23344938250757163</v>
      </c>
      <c r="L10">
        <f t="shared" si="1"/>
        <v>-1.2322184297424606E-2</v>
      </c>
    </row>
    <row r="11" spans="1:12" x14ac:dyDescent="0.25">
      <c r="B11" s="37" t="s">
        <v>64</v>
      </c>
      <c r="C11" s="38">
        <v>1.1847801321485531E-2</v>
      </c>
      <c r="D11" s="39">
        <v>0.10800419793758748</v>
      </c>
      <c r="E11" s="40">
        <v>4406</v>
      </c>
      <c r="F11" s="41">
        <v>17</v>
      </c>
      <c r="H11" s="37" t="s">
        <v>64</v>
      </c>
      <c r="I11" s="52">
        <v>7.9239985783057729E-3</v>
      </c>
      <c r="J11" s="94"/>
      <c r="K11">
        <f t="shared" si="0"/>
        <v>7.249826179907444E-2</v>
      </c>
      <c r="L11">
        <f t="shared" si="1"/>
        <v>-8.6924362775002775E-4</v>
      </c>
    </row>
    <row r="12" spans="1:12" x14ac:dyDescent="0.25">
      <c r="B12" s="37" t="s">
        <v>65</v>
      </c>
      <c r="C12" s="38">
        <v>5.4694621695533276E-3</v>
      </c>
      <c r="D12" s="39">
        <v>7.3610831921311765E-2</v>
      </c>
      <c r="E12" s="40">
        <v>4406</v>
      </c>
      <c r="F12" s="41">
        <v>18</v>
      </c>
      <c r="H12" s="37" t="s">
        <v>65</v>
      </c>
      <c r="I12" s="52">
        <v>6.1415534658034827E-3</v>
      </c>
      <c r="J12" s="94"/>
      <c r="K12">
        <f t="shared" si="0"/>
        <v>8.297640866210082E-2</v>
      </c>
      <c r="L12">
        <f t="shared" si="1"/>
        <v>-4.5633221995655822E-4</v>
      </c>
    </row>
    <row r="13" spans="1:12" x14ac:dyDescent="0.25">
      <c r="B13" s="37" t="s">
        <v>66</v>
      </c>
      <c r="C13" s="38">
        <v>3.1706204379562043E-2</v>
      </c>
      <c r="D13" s="39">
        <v>0.17479862751069458</v>
      </c>
      <c r="E13" s="40">
        <v>4406</v>
      </c>
      <c r="F13" s="41">
        <v>22</v>
      </c>
      <c r="H13" s="37" t="s">
        <v>66</v>
      </c>
      <c r="I13" s="52">
        <v>4.338276875911027E-2</v>
      </c>
      <c r="J13" s="94"/>
      <c r="K13">
        <f t="shared" si="0"/>
        <v>0.24031805297620279</v>
      </c>
      <c r="L13">
        <f t="shared" si="1"/>
        <v>-7.8690716993385611E-3</v>
      </c>
    </row>
    <row r="14" spans="1:12" x14ac:dyDescent="0.25">
      <c r="B14" s="37" t="s">
        <v>67</v>
      </c>
      <c r="C14" s="38">
        <v>5.92255125284738E-3</v>
      </c>
      <c r="D14" s="39">
        <v>7.6599128488693422E-2</v>
      </c>
      <c r="E14" s="40">
        <v>4406</v>
      </c>
      <c r="F14" s="41">
        <v>16</v>
      </c>
      <c r="H14" s="37" t="s">
        <v>67</v>
      </c>
      <c r="I14" s="52">
        <v>7.4884988899983369E-3</v>
      </c>
      <c r="J14" s="94"/>
      <c r="K14">
        <f t="shared" si="0"/>
        <v>9.7183192790688738E-2</v>
      </c>
      <c r="L14">
        <f t="shared" si="1"/>
        <v>-5.7900160691061117E-4</v>
      </c>
    </row>
    <row r="15" spans="1:12" x14ac:dyDescent="0.25">
      <c r="B15" s="37" t="s">
        <v>68</v>
      </c>
      <c r="C15" s="38">
        <v>0.65568181818181814</v>
      </c>
      <c r="D15" s="39">
        <v>0.4748756822908532</v>
      </c>
      <c r="E15" s="40">
        <v>4406</v>
      </c>
      <c r="F15" s="41">
        <v>6</v>
      </c>
      <c r="H15" s="37" t="s">
        <v>68</v>
      </c>
      <c r="I15" s="52">
        <v>4.8214689364693128E-2</v>
      </c>
      <c r="J15" s="94"/>
      <c r="K15">
        <f t="shared" si="0"/>
        <v>3.4959032012112215E-2</v>
      </c>
      <c r="L15">
        <f t="shared" si="1"/>
        <v>-6.6572150069269781E-2</v>
      </c>
    </row>
    <row r="16" spans="1:12" x14ac:dyDescent="0.25">
      <c r="B16" s="37" t="s">
        <v>69</v>
      </c>
      <c r="C16" s="38">
        <v>0.37957698430748238</v>
      </c>
      <c r="D16" s="39">
        <v>0.48484080334023988</v>
      </c>
      <c r="E16" s="40">
        <v>4406</v>
      </c>
      <c r="F16" s="41">
        <v>9</v>
      </c>
      <c r="H16" s="37" t="s">
        <v>69</v>
      </c>
      <c r="I16" s="52">
        <v>4.1057355161666587E-2</v>
      </c>
      <c r="J16" s="94"/>
      <c r="K16">
        <f t="shared" si="0"/>
        <v>5.2538746595311131E-2</v>
      </c>
      <c r="L16">
        <f t="shared" si="1"/>
        <v>-3.2143390054096138E-2</v>
      </c>
    </row>
    <row r="17" spans="2:12" x14ac:dyDescent="0.25">
      <c r="B17" s="37" t="s">
        <v>70</v>
      </c>
      <c r="C17" s="38">
        <v>2.8284671532846715E-2</v>
      </c>
      <c r="D17" s="39">
        <v>0.16538930150122438</v>
      </c>
      <c r="E17" s="40">
        <v>4406</v>
      </c>
      <c r="F17" s="41">
        <v>22</v>
      </c>
      <c r="H17" s="37" t="s">
        <v>70</v>
      </c>
      <c r="I17" s="52">
        <v>6.3642124647275804E-3</v>
      </c>
      <c r="J17" s="94"/>
      <c r="K17">
        <f t="shared" si="0"/>
        <v>3.7391794689644604E-2</v>
      </c>
      <c r="L17">
        <f t="shared" si="1"/>
        <v>-1.0883996576328476E-3</v>
      </c>
    </row>
    <row r="18" spans="2:12" x14ac:dyDescent="0.25">
      <c r="B18" s="37" t="s">
        <v>71</v>
      </c>
      <c r="C18" s="38">
        <v>0.7801773130256876</v>
      </c>
      <c r="D18" s="39">
        <v>0.41384426317732159</v>
      </c>
      <c r="E18" s="40">
        <v>4406</v>
      </c>
      <c r="F18" s="41">
        <v>7</v>
      </c>
      <c r="H18" s="37" t="s">
        <v>71</v>
      </c>
      <c r="I18" s="52">
        <v>-4.2796844769772947E-2</v>
      </c>
      <c r="J18" s="94"/>
      <c r="K18">
        <f t="shared" si="0"/>
        <v>-2.2732506520896419E-2</v>
      </c>
      <c r="L18">
        <f t="shared" si="1"/>
        <v>8.0680416111392442E-2</v>
      </c>
    </row>
    <row r="19" spans="2:12" ht="24" x14ac:dyDescent="0.25">
      <c r="B19" s="37" t="s">
        <v>72</v>
      </c>
      <c r="C19" s="38">
        <v>0.41286071347421044</v>
      </c>
      <c r="D19" s="39">
        <v>0.49212460323760476</v>
      </c>
      <c r="E19" s="40">
        <v>4406</v>
      </c>
      <c r="F19" s="41">
        <v>5</v>
      </c>
      <c r="H19" s="37" t="s">
        <v>72</v>
      </c>
      <c r="I19" s="52">
        <v>-2.2836256037470127E-2</v>
      </c>
      <c r="J19" s="94"/>
      <c r="K19">
        <f t="shared" si="0"/>
        <v>-2.7245260628204888E-2</v>
      </c>
      <c r="L19">
        <f t="shared" si="1"/>
        <v>1.9158141858145621E-2</v>
      </c>
    </row>
    <row r="20" spans="2:12" x14ac:dyDescent="0.25">
      <c r="B20" s="37" t="s">
        <v>73</v>
      </c>
      <c r="C20" s="38">
        <v>9.75941897412619E-3</v>
      </c>
      <c r="D20" s="39">
        <v>0.38014882830932201</v>
      </c>
      <c r="E20" s="40">
        <v>4406</v>
      </c>
      <c r="F20" s="41">
        <v>0</v>
      </c>
      <c r="H20" s="37" t="s">
        <v>73</v>
      </c>
      <c r="I20" s="52">
        <v>2.2872754989388799E-3</v>
      </c>
      <c r="J20" s="94"/>
      <c r="K20" s="28"/>
    </row>
    <row r="21" spans="2:12" x14ac:dyDescent="0.25">
      <c r="B21" s="37" t="s">
        <v>74</v>
      </c>
      <c r="C21" s="38">
        <v>7.9210167952791649E-2</v>
      </c>
      <c r="D21" s="39">
        <v>0.725309539210369</v>
      </c>
      <c r="E21" s="40">
        <v>4406</v>
      </c>
      <c r="F21" s="41">
        <v>0</v>
      </c>
      <c r="H21" s="37" t="s">
        <v>74</v>
      </c>
      <c r="I21" s="52">
        <v>9.2821311544962696E-4</v>
      </c>
      <c r="J21" s="94"/>
      <c r="K21" s="28"/>
    </row>
    <row r="22" spans="2:12" x14ac:dyDescent="0.25">
      <c r="B22" s="37" t="s">
        <v>75</v>
      </c>
      <c r="C22" s="38">
        <v>0.46777122106218794</v>
      </c>
      <c r="D22" s="39">
        <v>2.47580452824202</v>
      </c>
      <c r="E22" s="40">
        <v>4406</v>
      </c>
      <c r="F22" s="41">
        <v>0</v>
      </c>
      <c r="H22" s="37" t="s">
        <v>75</v>
      </c>
      <c r="I22" s="52">
        <v>-3.1932302554240101E-3</v>
      </c>
      <c r="J22" s="94"/>
      <c r="K22" s="28"/>
    </row>
    <row r="23" spans="2:12" x14ac:dyDescent="0.25">
      <c r="B23" s="37" t="s">
        <v>76</v>
      </c>
      <c r="C23" s="38">
        <v>4.8531214528944382</v>
      </c>
      <c r="D23" s="39">
        <v>9.5287362691824207</v>
      </c>
      <c r="E23" s="40">
        <v>4406</v>
      </c>
      <c r="F23" s="41">
        <v>1</v>
      </c>
      <c r="H23" s="37" t="s">
        <v>76</v>
      </c>
      <c r="I23" s="52">
        <v>-1.12179676616362E-2</v>
      </c>
      <c r="J23" s="94"/>
      <c r="K23" s="28"/>
    </row>
    <row r="24" spans="2:12" x14ac:dyDescent="0.25">
      <c r="B24" s="37" t="s">
        <v>77</v>
      </c>
      <c r="C24" s="38">
        <v>9.9659477866061302E-2</v>
      </c>
      <c r="D24" s="39">
        <v>1.8305795395028699</v>
      </c>
      <c r="E24" s="40">
        <v>4406</v>
      </c>
      <c r="F24" s="41">
        <v>1</v>
      </c>
      <c r="H24" s="37" t="s">
        <v>77</v>
      </c>
      <c r="I24" s="52">
        <v>7.1314809035106098E-4</v>
      </c>
      <c r="J24" s="94"/>
      <c r="K24" s="28"/>
    </row>
    <row r="25" spans="2:12" x14ac:dyDescent="0.25">
      <c r="B25" s="37" t="s">
        <v>78</v>
      </c>
      <c r="C25" s="38">
        <v>0.23014071720381299</v>
      </c>
      <c r="D25" s="39">
        <v>1.74430399837987</v>
      </c>
      <c r="E25" s="40">
        <v>4406</v>
      </c>
      <c r="F25" s="41">
        <v>0</v>
      </c>
      <c r="H25" s="37" t="s">
        <v>78</v>
      </c>
      <c r="I25" s="52">
        <v>2.7309756333025398E-3</v>
      </c>
      <c r="J25" s="94"/>
      <c r="K25" s="28"/>
    </row>
    <row r="26" spans="2:12" x14ac:dyDescent="0.25">
      <c r="B26" s="37" t="s">
        <v>79</v>
      </c>
      <c r="C26" s="38">
        <v>7.2628234226055381E-3</v>
      </c>
      <c r="D26" s="39">
        <v>0.36714302997732201</v>
      </c>
      <c r="E26" s="40">
        <v>4406</v>
      </c>
      <c r="F26" s="41">
        <v>0</v>
      </c>
      <c r="H26" s="37" t="s">
        <v>79</v>
      </c>
      <c r="I26" s="52">
        <v>4.2583507023421603E-3</v>
      </c>
      <c r="J26" s="94"/>
    </row>
    <row r="27" spans="2:12" x14ac:dyDescent="0.25">
      <c r="B27" s="37" t="s">
        <v>80</v>
      </c>
      <c r="C27" s="38">
        <v>0.13512896598950011</v>
      </c>
      <c r="D27" s="39">
        <v>0.34092870829461758</v>
      </c>
      <c r="E27" s="40">
        <v>4406</v>
      </c>
      <c r="F27" s="41">
        <v>25</v>
      </c>
      <c r="H27" s="37" t="s">
        <v>80</v>
      </c>
      <c r="I27" s="52">
        <v>5.0230916424757507E-2</v>
      </c>
      <c r="J27" s="94"/>
      <c r="K27">
        <f t="shared" si="0"/>
        <v>0.12742624358296345</v>
      </c>
      <c r="L27">
        <f t="shared" si="1"/>
        <v>-1.9909299604411283E-2</v>
      </c>
    </row>
    <row r="28" spans="2:12" x14ac:dyDescent="0.25">
      <c r="B28" s="37" t="s">
        <v>81</v>
      </c>
      <c r="C28" s="38">
        <v>5.5757851615839779E-2</v>
      </c>
      <c r="D28" s="39">
        <v>0.22916684035006282</v>
      </c>
      <c r="E28" s="40">
        <v>4406</v>
      </c>
      <c r="F28" s="41">
        <v>12</v>
      </c>
      <c r="H28" s="37" t="s">
        <v>81</v>
      </c>
      <c r="I28" s="52">
        <v>8.1880056167708496E-3</v>
      </c>
      <c r="J28" s="94"/>
      <c r="K28">
        <f t="shared" si="0"/>
        <v>3.3737254494372391E-2</v>
      </c>
      <c r="L28">
        <f t="shared" si="1"/>
        <v>-1.9921974815910425E-3</v>
      </c>
    </row>
    <row r="29" spans="2:12" x14ac:dyDescent="0.25">
      <c r="B29" s="37" t="s">
        <v>82</v>
      </c>
      <c r="C29" s="38">
        <v>0.30541647701411012</v>
      </c>
      <c r="D29" s="39">
        <v>0.46000816452485105</v>
      </c>
      <c r="E29" s="40">
        <v>4406</v>
      </c>
      <c r="F29" s="41">
        <v>12</v>
      </c>
      <c r="H29" s="37" t="s">
        <v>82</v>
      </c>
      <c r="I29" s="52">
        <v>5.6985686716309152E-2</v>
      </c>
      <c r="J29" s="94"/>
      <c r="K29">
        <f t="shared" si="0"/>
        <v>8.6044818530706613E-2</v>
      </c>
      <c r="L29">
        <f t="shared" si="1"/>
        <v>-3.7834910376215024E-2</v>
      </c>
    </row>
    <row r="30" spans="2:12" x14ac:dyDescent="0.25">
      <c r="B30" s="37" t="s">
        <v>83</v>
      </c>
      <c r="C30" s="38">
        <v>0.16400547445255473</v>
      </c>
      <c r="D30" s="39">
        <v>0.36939686518842851</v>
      </c>
      <c r="E30" s="40">
        <v>4406</v>
      </c>
      <c r="F30" s="41">
        <v>22</v>
      </c>
      <c r="H30" s="37" t="s">
        <v>83</v>
      </c>
      <c r="I30" s="52">
        <v>1.200050725970939E-2</v>
      </c>
      <c r="J30" s="94"/>
      <c r="K30">
        <f t="shared" si="0"/>
        <v>2.7158753412246581E-2</v>
      </c>
      <c r="L30">
        <f t="shared" si="1"/>
        <v>-5.328006467504854E-3</v>
      </c>
    </row>
    <row r="31" spans="2:12" x14ac:dyDescent="0.25">
      <c r="B31" s="37" t="s">
        <v>84</v>
      </c>
      <c r="C31" s="38">
        <v>6.6408915169433702E-2</v>
      </c>
      <c r="D31" s="39">
        <v>0.24876931898492649</v>
      </c>
      <c r="E31" s="40">
        <v>4406</v>
      </c>
      <c r="F31" s="41">
        <v>9</v>
      </c>
      <c r="H31" s="37" t="s">
        <v>84</v>
      </c>
      <c r="I31" s="52">
        <v>4.8500397859957897E-2</v>
      </c>
      <c r="J31" s="94"/>
      <c r="K31">
        <f t="shared" si="0"/>
        <v>0.18201416170430471</v>
      </c>
      <c r="L31">
        <f t="shared" si="1"/>
        <v>-1.2947170576773926E-2</v>
      </c>
    </row>
    <row r="32" spans="2:12" x14ac:dyDescent="0.25">
      <c r="B32" s="37" t="s">
        <v>85</v>
      </c>
      <c r="C32" s="38">
        <v>7.5119508308672889E-3</v>
      </c>
      <c r="D32" s="39">
        <v>8.6227671110023565E-2</v>
      </c>
      <c r="E32" s="40">
        <v>4406</v>
      </c>
      <c r="F32" s="41">
        <v>13</v>
      </c>
      <c r="H32" s="37" t="s">
        <v>85</v>
      </c>
      <c r="I32" s="52">
        <v>1.530400199492387E-2</v>
      </c>
      <c r="J32" s="94"/>
      <c r="K32">
        <f t="shared" si="0"/>
        <v>0.17615040379603678</v>
      </c>
      <c r="L32">
        <f t="shared" si="1"/>
        <v>-1.3332484690984435E-3</v>
      </c>
    </row>
    <row r="33" spans="2:12" x14ac:dyDescent="0.25">
      <c r="B33" s="37" t="s">
        <v>86</v>
      </c>
      <c r="C33" s="38">
        <v>0.27343039126478619</v>
      </c>
      <c r="D33" s="39">
        <v>0.4452643158193228</v>
      </c>
      <c r="E33" s="40">
        <v>4406</v>
      </c>
      <c r="F33" s="41">
        <v>10</v>
      </c>
      <c r="H33" s="37" t="s">
        <v>86</v>
      </c>
      <c r="I33" s="52">
        <v>7.1716159469118551E-2</v>
      </c>
      <c r="J33" s="94"/>
      <c r="K33">
        <f t="shared" si="0"/>
        <v>0.11702438321289887</v>
      </c>
      <c r="L33">
        <f t="shared" si="1"/>
        <v>-4.4039858679368965E-2</v>
      </c>
    </row>
    <row r="34" spans="2:12" x14ac:dyDescent="0.25">
      <c r="B34" s="37" t="s">
        <v>87</v>
      </c>
      <c r="C34" s="38">
        <v>0.22389078498293513</v>
      </c>
      <c r="D34" s="39">
        <v>0.41637631073347642</v>
      </c>
      <c r="E34" s="40">
        <v>4406</v>
      </c>
      <c r="F34" s="41">
        <v>11</v>
      </c>
      <c r="H34" s="37" t="s">
        <v>87</v>
      </c>
      <c r="I34" s="52">
        <v>7.0243196099629826E-2</v>
      </c>
      <c r="J34" s="94"/>
      <c r="K34">
        <f t="shared" si="0"/>
        <v>0.13093057981406042</v>
      </c>
      <c r="L34">
        <f t="shared" si="1"/>
        <v>-3.7770650992974331E-2</v>
      </c>
    </row>
    <row r="35" spans="2:12" x14ac:dyDescent="0.25">
      <c r="B35" s="37" t="s">
        <v>88</v>
      </c>
      <c r="C35" s="38">
        <v>0.22075557578516158</v>
      </c>
      <c r="D35" s="39">
        <v>0.41423783423509514</v>
      </c>
      <c r="E35" s="40">
        <v>4406</v>
      </c>
      <c r="F35" s="41">
        <v>12</v>
      </c>
      <c r="H35" s="37" t="s">
        <v>88</v>
      </c>
      <c r="I35" s="52">
        <v>2.7928631961050447E-4</v>
      </c>
      <c r="J35" s="94"/>
      <c r="K35">
        <f t="shared" si="0"/>
        <v>5.2538008199524955E-4</v>
      </c>
      <c r="L35">
        <f t="shared" si="1"/>
        <v>-1.4883723117271966E-4</v>
      </c>
    </row>
    <row r="36" spans="2:12" x14ac:dyDescent="0.25">
      <c r="B36" s="37" t="s">
        <v>89</v>
      </c>
      <c r="C36" s="38">
        <v>0.15130830489192265</v>
      </c>
      <c r="D36" s="39">
        <v>0.35794215007864383</v>
      </c>
      <c r="E36" s="40">
        <v>4406</v>
      </c>
      <c r="F36" s="41">
        <v>11</v>
      </c>
      <c r="H36" s="37" t="s">
        <v>89</v>
      </c>
      <c r="I36" s="52">
        <v>-2.870416525917937E-3</v>
      </c>
      <c r="J36" s="94"/>
      <c r="K36">
        <f t="shared" si="0"/>
        <v>-6.805844649791299E-3</v>
      </c>
      <c r="L36">
        <f t="shared" si="1"/>
        <v>1.2133744482871888E-3</v>
      </c>
    </row>
    <row r="37" spans="2:12" x14ac:dyDescent="0.25">
      <c r="B37" s="37" t="s">
        <v>90</v>
      </c>
      <c r="C37" s="38">
        <v>0.12932604735883424</v>
      </c>
      <c r="D37" s="39">
        <v>0.33506494028943412</v>
      </c>
      <c r="E37" s="40">
        <v>4406</v>
      </c>
      <c r="F37" s="41">
        <v>14</v>
      </c>
      <c r="H37" s="37" t="s">
        <v>90</v>
      </c>
      <c r="I37" s="52">
        <v>5.6156582772542041E-2</v>
      </c>
      <c r="J37" s="94"/>
      <c r="K37">
        <f t="shared" si="0"/>
        <v>0.14592417173564784</v>
      </c>
      <c r="L37">
        <f t="shared" si="1"/>
        <v>-2.1674929274541833E-2</v>
      </c>
    </row>
    <row r="38" spans="2:12" x14ac:dyDescent="0.25">
      <c r="B38" s="37" t="s">
        <v>91</v>
      </c>
      <c r="C38" s="38">
        <v>0.30907436888787815</v>
      </c>
      <c r="D38" s="39">
        <v>0.46169207930298911</v>
      </c>
      <c r="E38" s="40">
        <v>4406</v>
      </c>
      <c r="F38" s="41">
        <v>9</v>
      </c>
      <c r="H38" s="37" t="s">
        <v>91</v>
      </c>
      <c r="I38" s="52">
        <v>3.9222133855952745E-2</v>
      </c>
      <c r="J38" s="94"/>
      <c r="K38">
        <f t="shared" si="0"/>
        <v>5.869621508105613E-2</v>
      </c>
      <c r="L38">
        <f t="shared" si="1"/>
        <v>-2.6256799307161058E-2</v>
      </c>
    </row>
    <row r="39" spans="2:12" x14ac:dyDescent="0.25">
      <c r="B39" s="37" t="s">
        <v>92</v>
      </c>
      <c r="C39" s="38">
        <v>0.16026369629461243</v>
      </c>
      <c r="D39" s="39">
        <v>0.36660051159166424</v>
      </c>
      <c r="E39" s="40">
        <v>4406</v>
      </c>
      <c r="F39" s="41">
        <v>7</v>
      </c>
      <c r="H39" s="37" t="s">
        <v>92</v>
      </c>
      <c r="I39" s="52">
        <v>7.0563586857708208E-2</v>
      </c>
      <c r="J39" s="94"/>
      <c r="K39">
        <f t="shared" si="0"/>
        <v>0.16163317761565635</v>
      </c>
      <c r="L39">
        <f t="shared" si="1"/>
        <v>-3.084769632350778E-2</v>
      </c>
    </row>
    <row r="40" spans="2:12" x14ac:dyDescent="0.25">
      <c r="B40" s="37" t="s">
        <v>93</v>
      </c>
      <c r="C40" s="38">
        <v>2.3874488403819918E-2</v>
      </c>
      <c r="D40" s="39">
        <v>0.15253676263134508</v>
      </c>
      <c r="E40" s="40">
        <v>4406</v>
      </c>
      <c r="F40" s="41">
        <v>8</v>
      </c>
      <c r="H40" s="37" t="s">
        <v>93</v>
      </c>
      <c r="I40" s="52">
        <v>2.2002926071681753E-2</v>
      </c>
      <c r="J40" s="94"/>
      <c r="K40">
        <f t="shared" si="0"/>
        <v>0.1408028930064614</v>
      </c>
      <c r="L40">
        <f t="shared" si="1"/>
        <v>-3.4438163907939542E-3</v>
      </c>
    </row>
    <row r="41" spans="2:12" x14ac:dyDescent="0.25">
      <c r="B41" s="37" t="s">
        <v>94</v>
      </c>
      <c r="C41" s="38">
        <v>2.7746190584489423E-2</v>
      </c>
      <c r="D41" s="39">
        <v>0.16409554313120611</v>
      </c>
      <c r="E41" s="40">
        <v>4406</v>
      </c>
      <c r="F41" s="41">
        <v>9</v>
      </c>
      <c r="H41" s="37" t="s">
        <v>94</v>
      </c>
      <c r="I41" s="52">
        <v>1.3518906959120646E-2</v>
      </c>
      <c r="J41" s="94"/>
      <c r="K41">
        <f t="shared" si="0"/>
        <v>8.0098511753177171E-2</v>
      </c>
      <c r="L41">
        <f t="shared" si="1"/>
        <v>-2.285852265236869E-3</v>
      </c>
    </row>
    <row r="42" spans="2:12" x14ac:dyDescent="0.25">
      <c r="B42" s="37" t="s">
        <v>95</v>
      </c>
      <c r="C42" s="38">
        <v>1.2738853503184714E-2</v>
      </c>
      <c r="D42" s="39">
        <v>0.11203070785028089</v>
      </c>
      <c r="E42" s="40">
        <v>4406</v>
      </c>
      <c r="F42" s="41">
        <v>10</v>
      </c>
      <c r="H42" s="37" t="s">
        <v>95</v>
      </c>
      <c r="I42" s="52">
        <v>3.6540182015133413E-2</v>
      </c>
      <c r="J42" s="94"/>
      <c r="K42">
        <f t="shared" si="0"/>
        <v>0.32200726641550426</v>
      </c>
      <c r="L42">
        <f t="shared" si="1"/>
        <v>-4.1549324698774747E-3</v>
      </c>
    </row>
    <row r="43" spans="2:12" x14ac:dyDescent="0.25">
      <c r="B43" s="37" t="s">
        <v>96</v>
      </c>
      <c r="C43" s="38">
        <v>1.3415188722146431E-2</v>
      </c>
      <c r="D43" s="39">
        <v>0.11495298734590804</v>
      </c>
      <c r="E43" s="40">
        <v>4406</v>
      </c>
      <c r="F43" s="41">
        <v>8</v>
      </c>
      <c r="H43" s="37" t="s">
        <v>96</v>
      </c>
      <c r="I43" s="52">
        <v>4.233041794560672E-2</v>
      </c>
      <c r="J43" s="94"/>
      <c r="K43">
        <f t="shared" ref="K43:K44" si="2">((1-C43)/D43)*I43</f>
        <v>0.36330110564687018</v>
      </c>
      <c r="L43">
        <f t="shared" ref="L43:L44" si="3">((0-C43)/D43)*I43</f>
        <v>-4.9400242528613372E-3</v>
      </c>
    </row>
    <row r="44" spans="2:12" x14ac:dyDescent="0.25">
      <c r="B44" s="37" t="s">
        <v>97</v>
      </c>
      <c r="C44" s="38">
        <v>5.4632369679034828E-3</v>
      </c>
      <c r="D44" s="39">
        <v>7.3611062302148603E-2</v>
      </c>
      <c r="E44" s="40">
        <v>4406</v>
      </c>
      <c r="F44" s="41">
        <v>13</v>
      </c>
      <c r="H44" s="37" t="s">
        <v>97</v>
      </c>
      <c r="I44" s="52">
        <v>3.0168131256039399E-2</v>
      </c>
      <c r="J44" s="94"/>
      <c r="K44">
        <f t="shared" si="2"/>
        <v>0.40759248226788714</v>
      </c>
      <c r="L44">
        <f t="shared" si="3"/>
        <v>-2.239006540267634E-3</v>
      </c>
    </row>
    <row r="45" spans="2:12" x14ac:dyDescent="0.25">
      <c r="B45" s="37" t="s">
        <v>98</v>
      </c>
      <c r="C45" s="38">
        <v>0.127959927140255</v>
      </c>
      <c r="D45" s="39">
        <v>0.33355190293518938</v>
      </c>
      <c r="E45" s="40">
        <v>4406</v>
      </c>
      <c r="F45" s="41">
        <v>14</v>
      </c>
      <c r="H45" s="37" t="s">
        <v>98</v>
      </c>
      <c r="I45" s="52">
        <v>6.4769530409516565E-2</v>
      </c>
      <c r="J45" s="94"/>
      <c r="K45">
        <f t="shared" si="0"/>
        <v>0.16933384435939175</v>
      </c>
      <c r="L45">
        <f t="shared" si="1"/>
        <v>-2.4847420503910745E-2</v>
      </c>
    </row>
    <row r="46" spans="2:12" x14ac:dyDescent="0.25">
      <c r="B46" s="37" t="s">
        <v>99</v>
      </c>
      <c r="C46" s="38">
        <v>0.14549180327868852</v>
      </c>
      <c r="D46" s="39">
        <v>0.35207532527325053</v>
      </c>
      <c r="E46" s="40">
        <v>4406</v>
      </c>
      <c r="F46" s="41">
        <v>14</v>
      </c>
      <c r="H46" s="37" t="s">
        <v>99</v>
      </c>
      <c r="I46" s="52">
        <v>-1.2873138140095714E-2</v>
      </c>
      <c r="J46" s="94"/>
      <c r="K46">
        <f t="shared" si="0"/>
        <v>-3.1243888079064093E-2</v>
      </c>
      <c r="L46">
        <f t="shared" si="1"/>
        <v>5.3197027664593543E-3</v>
      </c>
    </row>
    <row r="47" spans="2:12" x14ac:dyDescent="0.25">
      <c r="B47" s="37" t="s">
        <v>100</v>
      </c>
      <c r="C47" s="38">
        <v>0.83681818181818191</v>
      </c>
      <c r="D47" s="39">
        <v>0.36932169457701031</v>
      </c>
      <c r="E47" s="40">
        <v>4406</v>
      </c>
      <c r="F47" s="41">
        <v>6</v>
      </c>
      <c r="H47" s="37" t="s">
        <v>100</v>
      </c>
      <c r="I47" s="52">
        <v>-5.2140189954295063E-2</v>
      </c>
      <c r="J47" s="94"/>
      <c r="K47">
        <f t="shared" si="0"/>
        <v>-2.3037723269498031E-2</v>
      </c>
      <c r="L47">
        <f t="shared" si="1"/>
        <v>0.11814052517867939</v>
      </c>
    </row>
    <row r="48" spans="2:12" x14ac:dyDescent="0.25">
      <c r="B48" s="37" t="s">
        <v>101</v>
      </c>
      <c r="C48" s="38">
        <v>7.128075419636698E-3</v>
      </c>
      <c r="D48" s="39">
        <v>8.3590034737256486E-2</v>
      </c>
      <c r="E48" s="40">
        <v>4406</v>
      </c>
      <c r="F48" s="41">
        <v>57</v>
      </c>
      <c r="H48" s="37" t="s">
        <v>101</v>
      </c>
      <c r="I48" s="52">
        <v>9.6288862465551146E-3</v>
      </c>
      <c r="J48" s="94"/>
      <c r="K48">
        <f t="shared" si="0"/>
        <v>0.11437070039787312</v>
      </c>
      <c r="L48">
        <f t="shared" si="1"/>
        <v>-8.2109581110098801E-4</v>
      </c>
    </row>
    <row r="49" spans="2:12" x14ac:dyDescent="0.25">
      <c r="B49" s="37" t="s">
        <v>102</v>
      </c>
      <c r="C49" s="38">
        <v>7.6747893418355723E-2</v>
      </c>
      <c r="D49" s="39">
        <v>0.26576766923555578</v>
      </c>
      <c r="E49" s="40">
        <v>4406</v>
      </c>
      <c r="F49" s="41">
        <v>15</v>
      </c>
      <c r="H49" s="37" t="s">
        <v>102</v>
      </c>
      <c r="I49" s="52">
        <v>-4.0091265873409164E-3</v>
      </c>
      <c r="J49" s="94"/>
      <c r="K49">
        <f t="shared" si="0"/>
        <v>-1.392733201130765E-2</v>
      </c>
      <c r="L49">
        <f t="shared" si="1"/>
        <v>1.157748122301598E-3</v>
      </c>
    </row>
    <row r="50" spans="2:12" x14ac:dyDescent="0.25">
      <c r="B50" s="37" t="s">
        <v>103</v>
      </c>
      <c r="C50" s="38">
        <v>6.8088969586926917E-4</v>
      </c>
      <c r="D50" s="39">
        <v>2.6087938819557142E-2</v>
      </c>
      <c r="E50" s="40">
        <v>4406</v>
      </c>
      <c r="F50" s="41">
        <v>0</v>
      </c>
      <c r="H50" s="37" t="s">
        <v>103</v>
      </c>
      <c r="I50" s="52">
        <v>3.9329321041810753E-3</v>
      </c>
      <c r="J50" s="94"/>
      <c r="K50">
        <f t="shared" si="0"/>
        <v>0.15065407192270866</v>
      </c>
      <c r="L50">
        <f t="shared" si="1"/>
        <v>-1.0264869765344673E-4</v>
      </c>
    </row>
    <row r="51" spans="2:12" x14ac:dyDescent="0.25">
      <c r="B51" s="37" t="s">
        <v>104</v>
      </c>
      <c r="C51" s="38">
        <v>0.20449387199273716</v>
      </c>
      <c r="D51" s="39">
        <v>0.40337706701264447</v>
      </c>
      <c r="E51" s="40">
        <v>4406</v>
      </c>
      <c r="F51" s="41">
        <v>0</v>
      </c>
      <c r="H51" s="37" t="s">
        <v>104</v>
      </c>
      <c r="I51" s="52">
        <v>1.2013905523496297E-2</v>
      </c>
      <c r="J51" s="94"/>
      <c r="K51">
        <f t="shared" si="0"/>
        <v>2.36928081609112E-2</v>
      </c>
      <c r="L51">
        <f t="shared" si="1"/>
        <v>-6.0905050365138349E-3</v>
      </c>
    </row>
    <row r="52" spans="2:12" x14ac:dyDescent="0.25">
      <c r="B52" s="37" t="s">
        <v>105</v>
      </c>
      <c r="C52" s="38">
        <v>0.20177031320926012</v>
      </c>
      <c r="D52" s="39">
        <v>0.4013671843817293</v>
      </c>
      <c r="E52" s="40">
        <v>4406</v>
      </c>
      <c r="F52" s="41">
        <v>0</v>
      </c>
      <c r="H52" s="37" t="s">
        <v>105</v>
      </c>
      <c r="I52" s="52">
        <v>8.3107810842254302E-3</v>
      </c>
      <c r="J52" s="94"/>
      <c r="K52">
        <f t="shared" si="0"/>
        <v>1.6528287413597669E-2</v>
      </c>
      <c r="L52">
        <f t="shared" si="1"/>
        <v>-4.1778923829082536E-3</v>
      </c>
    </row>
    <row r="53" spans="2:12" ht="24" x14ac:dyDescent="0.25">
      <c r="B53" s="37" t="s">
        <v>106</v>
      </c>
      <c r="C53" s="42">
        <v>1.4568828213879408</v>
      </c>
      <c r="D53" s="43">
        <v>1.15816004362129</v>
      </c>
      <c r="E53" s="40">
        <v>4406</v>
      </c>
      <c r="F53" s="41">
        <v>11</v>
      </c>
      <c r="H53" s="37" t="s">
        <v>106</v>
      </c>
      <c r="I53" s="52">
        <v>1.16797117597343E-2</v>
      </c>
      <c r="J53" s="94"/>
    </row>
    <row r="54" spans="2:12" x14ac:dyDescent="0.25">
      <c r="B54" s="37" t="s">
        <v>107</v>
      </c>
      <c r="C54" s="42">
        <v>2.383113935542442E-2</v>
      </c>
      <c r="D54" s="43">
        <v>0.15254014961899492</v>
      </c>
      <c r="E54" s="40">
        <v>4406</v>
      </c>
      <c r="F54" s="41">
        <v>0</v>
      </c>
      <c r="H54" s="37" t="s">
        <v>107</v>
      </c>
      <c r="I54" s="52">
        <v>4.6940146889815147E-2</v>
      </c>
      <c r="J54" s="94"/>
      <c r="K54">
        <f t="shared" si="0"/>
        <v>0.30038983062734581</v>
      </c>
      <c r="L54">
        <f t="shared" si="1"/>
        <v>-7.3333950746038842E-3</v>
      </c>
    </row>
    <row r="55" spans="2:12" x14ac:dyDescent="0.25">
      <c r="B55" s="37" t="s">
        <v>108</v>
      </c>
      <c r="C55" s="42">
        <v>5.9691330004539266E-2</v>
      </c>
      <c r="D55" s="43">
        <v>0.23694095693549988</v>
      </c>
      <c r="E55" s="40">
        <v>4406</v>
      </c>
      <c r="F55" s="41">
        <v>0</v>
      </c>
      <c r="H55" s="37" t="s">
        <v>108</v>
      </c>
      <c r="I55" s="52">
        <v>2.9682956960304107E-2</v>
      </c>
      <c r="J55" s="94"/>
      <c r="K55">
        <f t="shared" si="0"/>
        <v>0.11779787733563529</v>
      </c>
      <c r="L55">
        <f t="shared" si="1"/>
        <v>-7.4778763551223955E-3</v>
      </c>
    </row>
    <row r="56" spans="2:12" x14ac:dyDescent="0.25">
      <c r="B56" s="37" t="s">
        <v>109</v>
      </c>
      <c r="C56" s="42">
        <v>9.5551520653654118E-2</v>
      </c>
      <c r="D56" s="43">
        <v>0.2940085823470357</v>
      </c>
      <c r="E56" s="40">
        <v>4406</v>
      </c>
      <c r="F56" s="41">
        <v>0</v>
      </c>
      <c r="H56" s="37" t="s">
        <v>109</v>
      </c>
      <c r="I56" s="52">
        <v>2.5894252956518784E-2</v>
      </c>
      <c r="J56" s="94"/>
      <c r="K56">
        <f t="shared" si="0"/>
        <v>7.9657598847536371E-2</v>
      </c>
      <c r="L56">
        <f t="shared" si="1"/>
        <v>-8.4155204805050985E-3</v>
      </c>
    </row>
    <row r="57" spans="2:12" x14ac:dyDescent="0.25">
      <c r="B57" s="37" t="s">
        <v>110</v>
      </c>
      <c r="C57" s="42">
        <v>0.14979573309123922</v>
      </c>
      <c r="D57" s="43">
        <v>0.35691159038435333</v>
      </c>
      <c r="E57" s="40">
        <v>4406</v>
      </c>
      <c r="F57" s="41">
        <v>0</v>
      </c>
      <c r="H57" s="37" t="s">
        <v>110</v>
      </c>
      <c r="I57" s="52">
        <v>-4.8632936522090943E-3</v>
      </c>
      <c r="J57" s="94"/>
      <c r="K57">
        <f t="shared" si="0"/>
        <v>-1.1584922220894424E-2</v>
      </c>
      <c r="L57">
        <f t="shared" si="1"/>
        <v>2.0411235092873247E-3</v>
      </c>
    </row>
    <row r="58" spans="2:12" x14ac:dyDescent="0.25">
      <c r="B58" s="37" t="s">
        <v>111</v>
      </c>
      <c r="C58" s="42">
        <v>6.0372219700408535E-2</v>
      </c>
      <c r="D58" s="43">
        <v>0.23820220979050277</v>
      </c>
      <c r="E58" s="40">
        <v>4406</v>
      </c>
      <c r="F58" s="41">
        <v>0</v>
      </c>
      <c r="H58" s="37" t="s">
        <v>111</v>
      </c>
      <c r="I58" s="52">
        <v>-2.0115740481986572E-3</v>
      </c>
      <c r="J58" s="94"/>
      <c r="K58">
        <f t="shared" si="0"/>
        <v>-7.9349845640790864E-3</v>
      </c>
      <c r="L58">
        <f t="shared" si="1"/>
        <v>5.0983234155677223E-4</v>
      </c>
    </row>
    <row r="59" spans="2:12" x14ac:dyDescent="0.25">
      <c r="B59" s="37" t="s">
        <v>112</v>
      </c>
      <c r="C59" s="42">
        <v>0.53881071266454839</v>
      </c>
      <c r="D59" s="43">
        <v>0.4985480321148798</v>
      </c>
      <c r="E59" s="40">
        <v>4406</v>
      </c>
      <c r="F59" s="41">
        <v>0</v>
      </c>
      <c r="H59" s="37" t="s">
        <v>112</v>
      </c>
      <c r="I59" s="52">
        <v>-4.2818298378724563E-2</v>
      </c>
      <c r="J59" s="94"/>
      <c r="K59">
        <f t="shared" si="0"/>
        <v>-3.9609705067796451E-2</v>
      </c>
      <c r="L59">
        <f t="shared" si="1"/>
        <v>4.6276299129403932E-2</v>
      </c>
    </row>
    <row r="60" spans="2:12" x14ac:dyDescent="0.25">
      <c r="B60" s="37" t="s">
        <v>113</v>
      </c>
      <c r="C60" s="42">
        <v>5.0839763958238769E-2</v>
      </c>
      <c r="D60" s="43">
        <v>0.21969532761224919</v>
      </c>
      <c r="E60" s="40">
        <v>4406</v>
      </c>
      <c r="F60" s="41">
        <v>0</v>
      </c>
      <c r="H60" s="37" t="s">
        <v>113</v>
      </c>
      <c r="I60" s="52">
        <v>-2.0554334514488386E-3</v>
      </c>
      <c r="J60" s="94"/>
      <c r="K60">
        <f t="shared" si="0"/>
        <v>-8.8801874903257447E-3</v>
      </c>
      <c r="L60">
        <f t="shared" si="1"/>
        <v>4.75648493025578E-4</v>
      </c>
    </row>
    <row r="61" spans="2:12" x14ac:dyDescent="0.25">
      <c r="B61" s="37" t="s">
        <v>114</v>
      </c>
      <c r="C61" s="42">
        <v>1.8157058556513845E-3</v>
      </c>
      <c r="D61" s="43">
        <v>4.2577229965081405E-2</v>
      </c>
      <c r="E61" s="40">
        <v>4406</v>
      </c>
      <c r="F61" s="41">
        <v>0</v>
      </c>
      <c r="H61" s="37" t="s">
        <v>114</v>
      </c>
      <c r="I61" s="52">
        <v>5.7308028798269954E-4</v>
      </c>
      <c r="J61" s="94"/>
      <c r="K61">
        <f t="shared" si="0"/>
        <v>1.343534427244784E-2</v>
      </c>
      <c r="L61">
        <f t="shared" si="1"/>
        <v>-2.4439007316867375E-5</v>
      </c>
    </row>
    <row r="62" spans="2:12" x14ac:dyDescent="0.25">
      <c r="B62" s="37" t="s">
        <v>115</v>
      </c>
      <c r="C62" s="42">
        <v>7.4897866545619611E-3</v>
      </c>
      <c r="D62" s="43">
        <v>8.6228633919920056E-2</v>
      </c>
      <c r="E62" s="40">
        <v>4406</v>
      </c>
      <c r="F62" s="41">
        <v>0</v>
      </c>
      <c r="H62" s="37" t="s">
        <v>115</v>
      </c>
      <c r="I62" s="52">
        <v>1.3108058423961941E-2</v>
      </c>
      <c r="J62" s="94"/>
      <c r="K62">
        <f t="shared" si="0"/>
        <v>0.15087658555501551</v>
      </c>
      <c r="L62">
        <f t="shared" si="1"/>
        <v>-1.1385610160794678E-3</v>
      </c>
    </row>
    <row r="63" spans="2:12" x14ac:dyDescent="0.25">
      <c r="B63" s="37" t="s">
        <v>116</v>
      </c>
      <c r="C63" s="42">
        <v>7.7167498865183841E-3</v>
      </c>
      <c r="D63" s="43">
        <v>8.7515369824237271E-2</v>
      </c>
      <c r="E63" s="40">
        <v>4406</v>
      </c>
      <c r="F63" s="41">
        <v>0</v>
      </c>
      <c r="H63" s="37" t="s">
        <v>116</v>
      </c>
      <c r="I63" s="52">
        <v>1.1334332463751184E-2</v>
      </c>
      <c r="J63" s="94"/>
      <c r="K63">
        <f t="shared" si="0"/>
        <v>0.12851306322061573</v>
      </c>
      <c r="L63">
        <f t="shared" si="1"/>
        <v>-9.9941540473488908E-4</v>
      </c>
    </row>
    <row r="64" spans="2:12" x14ac:dyDescent="0.25">
      <c r="B64" s="37" t="s">
        <v>117</v>
      </c>
      <c r="C64" s="42">
        <v>4.0399455288243305E-2</v>
      </c>
      <c r="D64" s="43">
        <v>0.19691658147227262</v>
      </c>
      <c r="E64" s="40">
        <v>4406</v>
      </c>
      <c r="F64" s="41">
        <v>0</v>
      </c>
      <c r="H64" s="37" t="s">
        <v>117</v>
      </c>
      <c r="I64" s="52">
        <v>5.7228798583285417E-2</v>
      </c>
      <c r="J64" s="94"/>
      <c r="K64">
        <f t="shared" si="0"/>
        <v>0.27888350428962128</v>
      </c>
      <c r="L64">
        <f t="shared" si="1"/>
        <v>-1.1741074683905532E-2</v>
      </c>
    </row>
    <row r="65" spans="2:12" x14ac:dyDescent="0.25">
      <c r="B65" s="37" t="s">
        <v>118</v>
      </c>
      <c r="C65" s="42">
        <v>2.2923286427598728E-2</v>
      </c>
      <c r="D65" s="43">
        <v>0.14967596333474767</v>
      </c>
      <c r="E65" s="40">
        <v>4406</v>
      </c>
      <c r="F65" s="41">
        <v>0</v>
      </c>
      <c r="H65" s="37" t="s">
        <v>118</v>
      </c>
      <c r="I65" s="52">
        <v>1.0844320479224061E-2</v>
      </c>
      <c r="J65" s="94"/>
      <c r="K65">
        <f t="shared" si="0"/>
        <v>7.0791146278236822E-2</v>
      </c>
      <c r="L65">
        <f t="shared" si="1"/>
        <v>-1.6608375781885989E-3</v>
      </c>
    </row>
    <row r="66" spans="2:12" x14ac:dyDescent="0.25">
      <c r="B66" s="37" t="s">
        <v>119</v>
      </c>
      <c r="C66" s="42">
        <v>0.10531093962778031</v>
      </c>
      <c r="D66" s="43">
        <v>0.30698849339456552</v>
      </c>
      <c r="E66" s="40">
        <v>4406</v>
      </c>
      <c r="F66" s="41">
        <v>0</v>
      </c>
      <c r="H66" s="37" t="s">
        <v>119</v>
      </c>
      <c r="I66" s="52">
        <v>2.4684531815414162E-2</v>
      </c>
      <c r="J66" s="94"/>
      <c r="K66">
        <f t="shared" si="0"/>
        <v>7.1940743874317536E-2</v>
      </c>
      <c r="L66">
        <f t="shared" si="1"/>
        <v>-8.4679109989049556E-3</v>
      </c>
    </row>
    <row r="67" spans="2:12" x14ac:dyDescent="0.25">
      <c r="B67" s="37" t="s">
        <v>120</v>
      </c>
      <c r="C67" s="42">
        <v>0.66182478438492964</v>
      </c>
      <c r="D67" s="43">
        <v>0.47314220690309305</v>
      </c>
      <c r="E67" s="40">
        <v>4406</v>
      </c>
      <c r="F67" s="41">
        <v>0</v>
      </c>
      <c r="H67" s="37" t="s">
        <v>120</v>
      </c>
      <c r="I67" s="52">
        <v>-3.6126307803567251E-2</v>
      </c>
      <c r="J67" s="94"/>
      <c r="K67">
        <f t="shared" si="0"/>
        <v>-2.5821035943533972E-2</v>
      </c>
      <c r="L67">
        <f t="shared" si="1"/>
        <v>5.0532980410298703E-2</v>
      </c>
    </row>
    <row r="68" spans="2:12" x14ac:dyDescent="0.25">
      <c r="B68" s="37" t="s">
        <v>121</v>
      </c>
      <c r="C68" s="42">
        <v>0.12573763050385839</v>
      </c>
      <c r="D68" s="43">
        <v>0.33159106439152852</v>
      </c>
      <c r="E68" s="40">
        <v>4406</v>
      </c>
      <c r="F68" s="41">
        <v>0</v>
      </c>
      <c r="H68" s="37" t="s">
        <v>121</v>
      </c>
      <c r="I68" s="52">
        <v>-6.6816169837861736E-3</v>
      </c>
      <c r="J68" s="94"/>
      <c r="K68">
        <f t="shared" si="0"/>
        <v>-1.7616537125418993E-2</v>
      </c>
      <c r="L68">
        <f t="shared" si="1"/>
        <v>2.5336348825239162E-3</v>
      </c>
    </row>
    <row r="69" spans="2:12" x14ac:dyDescent="0.25">
      <c r="B69" s="37" t="s">
        <v>122</v>
      </c>
      <c r="C69" s="42">
        <v>4.2215161143894689E-2</v>
      </c>
      <c r="D69" s="43">
        <v>0.20110251169614152</v>
      </c>
      <c r="E69" s="40">
        <v>4406</v>
      </c>
      <c r="F69" s="41">
        <v>0</v>
      </c>
      <c r="H69" s="37" t="s">
        <v>122</v>
      </c>
      <c r="I69" s="52">
        <v>-6.4237857380972834E-3</v>
      </c>
      <c r="J69" s="94"/>
      <c r="K69">
        <f t="shared" si="0"/>
        <v>-3.0594369687962988E-2</v>
      </c>
      <c r="L69">
        <f t="shared" si="1"/>
        <v>1.348472218474198E-3</v>
      </c>
    </row>
    <row r="70" spans="2:12" x14ac:dyDescent="0.25">
      <c r="B70" s="37" t="s">
        <v>123</v>
      </c>
      <c r="C70" s="42">
        <v>1.3617793917385383E-3</v>
      </c>
      <c r="D70" s="43">
        <v>3.6881345849318584E-2</v>
      </c>
      <c r="E70" s="40">
        <v>4406</v>
      </c>
      <c r="F70" s="41">
        <v>0</v>
      </c>
      <c r="H70" s="37" t="s">
        <v>123</v>
      </c>
      <c r="I70" s="52">
        <v>3.9343372814935338E-3</v>
      </c>
      <c r="J70" s="94"/>
      <c r="K70">
        <f t="shared" si="0"/>
        <v>0.1065302659538396</v>
      </c>
      <c r="L70">
        <f t="shared" si="1"/>
        <v>-1.4526854448250855E-4</v>
      </c>
    </row>
    <row r="71" spans="2:12" ht="24" x14ac:dyDescent="0.25">
      <c r="B71" s="37" t="s">
        <v>124</v>
      </c>
      <c r="C71" s="42">
        <v>0.30844303222877895</v>
      </c>
      <c r="D71" s="43">
        <v>0.46190296783145762</v>
      </c>
      <c r="E71" s="40">
        <v>4406</v>
      </c>
      <c r="F71" s="41">
        <v>0</v>
      </c>
      <c r="H71" s="37" t="s">
        <v>124</v>
      </c>
      <c r="I71" s="52">
        <v>7.8823354338339452E-3</v>
      </c>
      <c r="J71" s="94"/>
      <c r="K71">
        <f t="shared" si="0"/>
        <v>1.1801361695443543E-2</v>
      </c>
      <c r="L71">
        <f t="shared" si="1"/>
        <v>-5.2635544942920181E-3</v>
      </c>
    </row>
    <row r="72" spans="2:12" x14ac:dyDescent="0.25">
      <c r="B72" s="37" t="s">
        <v>125</v>
      </c>
      <c r="C72" s="42">
        <v>2.7235587834770767E-3</v>
      </c>
      <c r="D72" s="43">
        <v>5.2122525026314884E-2</v>
      </c>
      <c r="E72" s="40">
        <v>4406</v>
      </c>
      <c r="F72" s="41">
        <v>0</v>
      </c>
      <c r="H72" s="37" t="s">
        <v>125</v>
      </c>
      <c r="I72" s="52">
        <v>1.2024193206805965E-2</v>
      </c>
      <c r="J72" s="94"/>
      <c r="K72">
        <f t="shared" ref="K72:K105" si="4">((1-C72)/D72)*I72</f>
        <v>0.2300626188721531</v>
      </c>
      <c r="L72">
        <f t="shared" ref="L72:L105" si="5">((0-C72)/D72)*I72</f>
        <v>-6.283002791228579E-4</v>
      </c>
    </row>
    <row r="73" spans="2:12" x14ac:dyDescent="0.25">
      <c r="B73" s="37" t="s">
        <v>126</v>
      </c>
      <c r="C73" s="42">
        <v>1.3617793917385386E-2</v>
      </c>
      <c r="D73" s="43">
        <v>0.11591116834790741</v>
      </c>
      <c r="E73" s="40">
        <v>4406</v>
      </c>
      <c r="F73" s="41">
        <v>0</v>
      </c>
      <c r="H73" s="37" t="s">
        <v>126</v>
      </c>
      <c r="I73" s="52">
        <v>9.1022712155671634E-3</v>
      </c>
      <c r="J73" s="94"/>
      <c r="K73">
        <f t="shared" si="4"/>
        <v>7.7458613263434603E-2</v>
      </c>
      <c r="L73">
        <f t="shared" si="5"/>
        <v>-1.0693780017961519E-3</v>
      </c>
    </row>
    <row r="74" spans="2:12" x14ac:dyDescent="0.25">
      <c r="B74" s="37" t="s">
        <v>127</v>
      </c>
      <c r="C74" s="42">
        <v>4.2669087607807535E-2</v>
      </c>
      <c r="D74" s="43">
        <v>0.20213290125158884</v>
      </c>
      <c r="E74" s="40">
        <v>4406</v>
      </c>
      <c r="F74" s="41">
        <v>0</v>
      </c>
      <c r="H74" s="37" t="s">
        <v>127</v>
      </c>
      <c r="I74" s="52">
        <v>2.0335556062319182E-2</v>
      </c>
      <c r="J74" s="94"/>
      <c r="K74">
        <f t="shared" si="4"/>
        <v>9.6312160556739537E-2</v>
      </c>
      <c r="L74">
        <f t="shared" si="5"/>
        <v>-4.2927183937095858E-3</v>
      </c>
    </row>
    <row r="75" spans="2:12" x14ac:dyDescent="0.25">
      <c r="B75" s="37" t="s">
        <v>128</v>
      </c>
      <c r="C75" s="42">
        <v>6.8088969586926917E-4</v>
      </c>
      <c r="D75" s="43">
        <v>2.608793881955776E-2</v>
      </c>
      <c r="E75" s="40">
        <v>4406</v>
      </c>
      <c r="F75" s="41">
        <v>0</v>
      </c>
      <c r="H75" s="37" t="s">
        <v>128</v>
      </c>
      <c r="I75" s="52">
        <v>2.9980982625014241E-3</v>
      </c>
      <c r="J75" s="94"/>
      <c r="K75">
        <f t="shared" si="4"/>
        <v>0.11484452294257841</v>
      </c>
      <c r="L75">
        <f t="shared" si="5"/>
        <v>-7.8249731734666189E-5</v>
      </c>
    </row>
    <row r="76" spans="2:12" x14ac:dyDescent="0.25">
      <c r="B76" s="37" t="s">
        <v>129</v>
      </c>
      <c r="C76" s="42">
        <v>0.53313663186563776</v>
      </c>
      <c r="D76" s="43">
        <v>0.49895738099273007</v>
      </c>
      <c r="E76" s="40">
        <v>4406</v>
      </c>
      <c r="F76" s="41">
        <v>0</v>
      </c>
      <c r="H76" s="37" t="s">
        <v>129</v>
      </c>
      <c r="I76" s="52">
        <v>-6.6379150708930953E-2</v>
      </c>
      <c r="J76" s="94"/>
      <c r="K76">
        <f t="shared" si="4"/>
        <v>-6.2109500839955457E-2</v>
      </c>
      <c r="L76">
        <f t="shared" si="5"/>
        <v>7.0926211702992403E-2</v>
      </c>
    </row>
    <row r="77" spans="2:12" x14ac:dyDescent="0.25">
      <c r="B77" s="37" t="s">
        <v>130</v>
      </c>
      <c r="C77" s="42">
        <v>2.7235587834770768E-2</v>
      </c>
      <c r="D77" s="43">
        <v>0.16278766868535022</v>
      </c>
      <c r="E77" s="40">
        <v>4406</v>
      </c>
      <c r="F77" s="41">
        <v>0</v>
      </c>
      <c r="H77" s="37" t="s">
        <v>130</v>
      </c>
      <c r="I77" s="52">
        <v>1.2987287809661541E-2</v>
      </c>
      <c r="J77" s="94"/>
      <c r="K77">
        <f t="shared" si="4"/>
        <v>7.7607668282327277E-2</v>
      </c>
      <c r="L77">
        <f t="shared" si="5"/>
        <v>-2.1728698539149032E-3</v>
      </c>
    </row>
    <row r="78" spans="2:12" x14ac:dyDescent="0.25">
      <c r="B78" s="37" t="s">
        <v>131</v>
      </c>
      <c r="C78" s="42">
        <v>3.4044484793463461E-3</v>
      </c>
      <c r="D78" s="43">
        <v>5.8254857641027585E-2</v>
      </c>
      <c r="E78" s="40">
        <v>4406</v>
      </c>
      <c r="F78" s="41">
        <v>0</v>
      </c>
      <c r="H78" s="37" t="s">
        <v>131</v>
      </c>
      <c r="I78" s="52">
        <v>1.0779690644340345E-2</v>
      </c>
      <c r="J78" s="94"/>
      <c r="K78">
        <f t="shared" si="4"/>
        <v>0.18441366399207107</v>
      </c>
      <c r="L78">
        <f t="shared" si="5"/>
        <v>-6.2997152354385487E-4</v>
      </c>
    </row>
    <row r="79" spans="2:12" x14ac:dyDescent="0.25">
      <c r="B79" s="37" t="s">
        <v>132</v>
      </c>
      <c r="C79" s="42">
        <v>2.1107580571947344E-2</v>
      </c>
      <c r="D79" s="43">
        <v>0.14375931693189195</v>
      </c>
      <c r="E79" s="40">
        <v>4406</v>
      </c>
      <c r="F79" s="41">
        <v>0</v>
      </c>
      <c r="H79" s="37" t="s">
        <v>132</v>
      </c>
      <c r="I79" s="52">
        <v>2.3855306683676216E-2</v>
      </c>
      <c r="J79" s="94"/>
      <c r="K79">
        <f t="shared" si="4"/>
        <v>0.16243662932013825</v>
      </c>
      <c r="L79">
        <f t="shared" si="5"/>
        <v>-3.5025751279324962E-3</v>
      </c>
    </row>
    <row r="80" spans="2:12" x14ac:dyDescent="0.25">
      <c r="B80" s="37" t="s">
        <v>133</v>
      </c>
      <c r="C80" s="42">
        <v>4.4711756695415342E-2</v>
      </c>
      <c r="D80" s="43">
        <v>0.20669376357938812</v>
      </c>
      <c r="E80" s="40">
        <v>4406</v>
      </c>
      <c r="F80" s="41">
        <v>0</v>
      </c>
      <c r="H80" s="37" t="s">
        <v>133</v>
      </c>
      <c r="I80" s="52">
        <v>4.8486356758848208E-2</v>
      </c>
      <c r="J80" s="94"/>
      <c r="K80">
        <f t="shared" si="4"/>
        <v>0.22409213403581588</v>
      </c>
      <c r="L80">
        <f t="shared" si="5"/>
        <v>-1.0488512807093306E-2</v>
      </c>
    </row>
    <row r="81" spans="2:12" x14ac:dyDescent="0.25">
      <c r="B81" s="37" t="s">
        <v>134</v>
      </c>
      <c r="C81" s="42">
        <v>0.36904221516114394</v>
      </c>
      <c r="D81" s="43">
        <v>0.48260016472160716</v>
      </c>
      <c r="E81" s="40">
        <v>4406</v>
      </c>
      <c r="F81" s="41">
        <v>0</v>
      </c>
      <c r="H81" s="37" t="s">
        <v>134</v>
      </c>
      <c r="I81" s="52">
        <v>3.506958590071655E-2</v>
      </c>
      <c r="J81" s="94"/>
      <c r="K81">
        <f t="shared" si="4"/>
        <v>4.5850436557344589E-2</v>
      </c>
      <c r="L81">
        <f t="shared" si="5"/>
        <v>-2.681755749720946E-2</v>
      </c>
    </row>
    <row r="82" spans="2:12" x14ac:dyDescent="0.25">
      <c r="B82" s="37" t="s">
        <v>135</v>
      </c>
      <c r="C82" s="42">
        <v>4.5392646391284608E-4</v>
      </c>
      <c r="D82" s="43">
        <v>2.1303131598603579E-2</v>
      </c>
      <c r="E82" s="40">
        <v>4406</v>
      </c>
      <c r="F82" s="41">
        <v>0</v>
      </c>
      <c r="H82" s="37" t="s">
        <v>135</v>
      </c>
      <c r="I82" s="52">
        <v>-1.5492671929208809E-3</v>
      </c>
      <c r="J82" s="94"/>
      <c r="K82">
        <f t="shared" si="4"/>
        <v>-7.2691844970053626E-2</v>
      </c>
      <c r="L82">
        <f t="shared" si="5"/>
        <v>3.3011737043621081E-5</v>
      </c>
    </row>
    <row r="83" spans="2:12" x14ac:dyDescent="0.25">
      <c r="B83" s="37" t="s">
        <v>136</v>
      </c>
      <c r="C83" s="42">
        <v>4.5392646391284608E-4</v>
      </c>
      <c r="D83" s="43">
        <v>2.1303131598603583E-2</v>
      </c>
      <c r="E83" s="40">
        <v>4406</v>
      </c>
      <c r="F83" s="41">
        <v>0</v>
      </c>
      <c r="H83" s="37" t="s">
        <v>136</v>
      </c>
      <c r="I83" s="52">
        <v>-9.994408037306323E-5</v>
      </c>
      <c r="J83" s="94"/>
      <c r="K83">
        <f t="shared" si="4"/>
        <v>-4.6893909774569868E-3</v>
      </c>
      <c r="L83">
        <f t="shared" si="5"/>
        <v>2.1296053485272414E-6</v>
      </c>
    </row>
    <row r="84" spans="2:12" x14ac:dyDescent="0.25">
      <c r="B84" s="37" t="s">
        <v>137</v>
      </c>
      <c r="C84" s="42">
        <v>0.14480254198819792</v>
      </c>
      <c r="D84" s="43">
        <v>0.35194158342130294</v>
      </c>
      <c r="E84" s="40">
        <v>4406</v>
      </c>
      <c r="F84" s="41">
        <v>0</v>
      </c>
      <c r="H84" s="37" t="s">
        <v>137</v>
      </c>
      <c r="I84" s="52">
        <v>-2.9090455342720194E-2</v>
      </c>
      <c r="J84" s="94"/>
      <c r="K84">
        <f t="shared" si="4"/>
        <v>-7.0688104598651672E-2</v>
      </c>
      <c r="L84">
        <f t="shared" si="5"/>
        <v>1.1968951893296118E-2</v>
      </c>
    </row>
    <row r="85" spans="2:12" x14ac:dyDescent="0.25">
      <c r="B85" s="37" t="s">
        <v>138</v>
      </c>
      <c r="C85" s="42">
        <v>1.2709940989559692E-2</v>
      </c>
      <c r="D85" s="43">
        <v>0.11203234828030595</v>
      </c>
      <c r="E85" s="40">
        <v>4406</v>
      </c>
      <c r="F85" s="41">
        <v>0</v>
      </c>
      <c r="H85" s="37" t="s">
        <v>138</v>
      </c>
      <c r="I85" s="52">
        <v>-8.2765743443334854E-3</v>
      </c>
      <c r="J85" s="94"/>
      <c r="K85">
        <f t="shared" si="4"/>
        <v>-7.2937680038415664E-2</v>
      </c>
      <c r="L85">
        <f t="shared" si="5"/>
        <v>9.3896783497730526E-4</v>
      </c>
    </row>
    <row r="86" spans="2:12" x14ac:dyDescent="0.25">
      <c r="B86" s="37" t="s">
        <v>139</v>
      </c>
      <c r="C86" s="42">
        <v>2.65546981389015E-2</v>
      </c>
      <c r="D86" s="43">
        <v>0.16079618892891531</v>
      </c>
      <c r="E86" s="40">
        <v>4406</v>
      </c>
      <c r="F86" s="41">
        <v>0</v>
      </c>
      <c r="H86" s="37" t="s">
        <v>139</v>
      </c>
      <c r="I86" s="52">
        <v>-6.5118318137048275E-3</v>
      </c>
      <c r="J86" s="94"/>
      <c r="K86">
        <f t="shared" si="4"/>
        <v>-3.9422029388786715E-2</v>
      </c>
      <c r="L86">
        <f t="shared" si="5"/>
        <v>1.0753969313331885E-3</v>
      </c>
    </row>
    <row r="87" spans="2:12" x14ac:dyDescent="0.25">
      <c r="B87" s="37" t="s">
        <v>140</v>
      </c>
      <c r="C87" s="42">
        <v>3.3363595097594193E-2</v>
      </c>
      <c r="D87" s="43">
        <v>0.17960452931744261</v>
      </c>
      <c r="E87" s="40">
        <v>4406</v>
      </c>
      <c r="F87" s="41">
        <v>0</v>
      </c>
      <c r="H87" s="37" t="s">
        <v>140</v>
      </c>
      <c r="I87" s="52">
        <v>-8.9365150750350987E-3</v>
      </c>
      <c r="J87" s="94"/>
      <c r="K87">
        <f t="shared" si="4"/>
        <v>-4.8096564364588944E-2</v>
      </c>
      <c r="L87">
        <f t="shared" si="5"/>
        <v>1.6600598641921991E-3</v>
      </c>
    </row>
    <row r="88" spans="2:12" x14ac:dyDescent="0.25">
      <c r="B88" s="37" t="s">
        <v>141</v>
      </c>
      <c r="C88" s="42">
        <v>0.63799364502950529</v>
      </c>
      <c r="D88" s="43">
        <v>0.48063518883828654</v>
      </c>
      <c r="E88" s="40">
        <v>4406</v>
      </c>
      <c r="F88" s="41">
        <v>0</v>
      </c>
      <c r="H88" s="37" t="s">
        <v>141</v>
      </c>
      <c r="I88" s="52">
        <v>-9.8915282046933267E-3</v>
      </c>
      <c r="J88" s="94"/>
      <c r="K88">
        <f t="shared" si="4"/>
        <v>-7.4501329774122283E-3</v>
      </c>
      <c r="L88">
        <f t="shared" si="5"/>
        <v>1.3129983573357857E-2</v>
      </c>
    </row>
    <row r="89" spans="2:12" x14ac:dyDescent="0.25">
      <c r="B89" s="37" t="s">
        <v>142</v>
      </c>
      <c r="C89" s="42">
        <v>4.1988197911938266E-2</v>
      </c>
      <c r="D89" s="43">
        <v>0.20058494674213445</v>
      </c>
      <c r="E89" s="40">
        <v>4406</v>
      </c>
      <c r="F89" s="41">
        <v>0</v>
      </c>
      <c r="H89" s="37" t="s">
        <v>142</v>
      </c>
      <c r="I89" s="52">
        <v>1.6840629457318301E-2</v>
      </c>
      <c r="J89" s="94"/>
      <c r="K89">
        <f t="shared" si="4"/>
        <v>8.0432365622349206E-2</v>
      </c>
      <c r="L89">
        <f t="shared" si="5"/>
        <v>-3.5252280597333815E-3</v>
      </c>
    </row>
    <row r="90" spans="2:12" x14ac:dyDescent="0.25">
      <c r="B90" s="37" t="s">
        <v>143</v>
      </c>
      <c r="C90" s="42">
        <v>9.8955969133000463E-2</v>
      </c>
      <c r="D90" s="43">
        <v>0.29863678068551403</v>
      </c>
      <c r="E90" s="40">
        <v>4406</v>
      </c>
      <c r="F90" s="41">
        <v>0</v>
      </c>
      <c r="H90" s="37" t="s">
        <v>143</v>
      </c>
      <c r="I90" s="52">
        <v>5.1158110000290483E-2</v>
      </c>
      <c r="J90" s="94"/>
      <c r="K90">
        <f t="shared" si="4"/>
        <v>0.15435375890534123</v>
      </c>
      <c r="L90">
        <f t="shared" si="5"/>
        <v>-1.6951697451568964E-2</v>
      </c>
    </row>
    <row r="91" spans="2:12" x14ac:dyDescent="0.25">
      <c r="B91" s="37" t="s">
        <v>144</v>
      </c>
      <c r="C91" s="42">
        <v>2.9505220154334997E-3</v>
      </c>
      <c r="D91" s="43">
        <v>5.4244670438764596E-2</v>
      </c>
      <c r="E91" s="40">
        <v>4406</v>
      </c>
      <c r="F91" s="41">
        <v>0</v>
      </c>
      <c r="H91" s="37" t="s">
        <v>144</v>
      </c>
      <c r="I91" s="52">
        <v>-2.5286700757113428E-3</v>
      </c>
      <c r="J91" s="94"/>
      <c r="K91">
        <f t="shared" si="4"/>
        <v>-4.6478467996765069E-2</v>
      </c>
      <c r="L91">
        <f t="shared" si="5"/>
        <v>1.3754156247619984E-4</v>
      </c>
    </row>
    <row r="92" spans="2:12" x14ac:dyDescent="0.25">
      <c r="B92" s="37" t="s">
        <v>145</v>
      </c>
      <c r="C92" s="42">
        <v>3.7902859736722652E-2</v>
      </c>
      <c r="D92" s="43">
        <v>0.19098301320660885</v>
      </c>
      <c r="E92" s="40">
        <v>4406</v>
      </c>
      <c r="F92" s="41">
        <v>0</v>
      </c>
      <c r="H92" s="37" t="s">
        <v>145</v>
      </c>
      <c r="I92" s="52">
        <v>-1.5431903890643084E-2</v>
      </c>
      <c r="J92" s="94"/>
      <c r="K92">
        <f t="shared" si="4"/>
        <v>-7.7739848967320002E-2</v>
      </c>
      <c r="L92">
        <f t="shared" si="5"/>
        <v>3.0626456186700736E-3</v>
      </c>
    </row>
    <row r="93" spans="2:12" ht="24" x14ac:dyDescent="0.25">
      <c r="B93" s="37" t="s">
        <v>146</v>
      </c>
      <c r="C93" s="42">
        <v>1.0894235133908307E-2</v>
      </c>
      <c r="D93" s="43">
        <v>0.10381713241938807</v>
      </c>
      <c r="E93" s="40">
        <v>4406</v>
      </c>
      <c r="F93" s="41">
        <v>0</v>
      </c>
      <c r="H93" s="37" t="s">
        <v>146</v>
      </c>
      <c r="I93" s="52">
        <v>-7.754232485629173E-3</v>
      </c>
      <c r="J93" s="94"/>
      <c r="K93">
        <f t="shared" si="4"/>
        <v>-7.3877556381198931E-2</v>
      </c>
      <c r="L93">
        <f t="shared" si="5"/>
        <v>8.1370415472637651E-4</v>
      </c>
    </row>
    <row r="94" spans="2:12" x14ac:dyDescent="0.25">
      <c r="B94" s="37" t="s">
        <v>147</v>
      </c>
      <c r="C94" s="42">
        <v>0.80049931911030414</v>
      </c>
      <c r="D94" s="43">
        <v>0.3996703810728478</v>
      </c>
      <c r="E94" s="40">
        <v>4406</v>
      </c>
      <c r="F94" s="41">
        <v>0</v>
      </c>
      <c r="H94" s="37" t="s">
        <v>147</v>
      </c>
      <c r="I94" s="52">
        <v>-4.8266525120591153E-2</v>
      </c>
      <c r="J94" s="94"/>
      <c r="K94">
        <f t="shared" si="4"/>
        <v>-2.4092865225312836E-2</v>
      </c>
      <c r="L94">
        <f t="shared" si="5"/>
        <v>9.6672964334105091E-2</v>
      </c>
    </row>
    <row r="95" spans="2:12" x14ac:dyDescent="0.25">
      <c r="B95" s="37" t="s">
        <v>148</v>
      </c>
      <c r="C95" s="42">
        <v>0.14866091693145708</v>
      </c>
      <c r="D95" s="43">
        <v>0.35579429434539539</v>
      </c>
      <c r="E95" s="40">
        <v>4406</v>
      </c>
      <c r="F95" s="41">
        <v>0</v>
      </c>
      <c r="H95" s="37" t="s">
        <v>148</v>
      </c>
      <c r="I95" s="52">
        <v>6.3584775038508942E-2</v>
      </c>
      <c r="J95" s="94"/>
      <c r="K95">
        <f t="shared" si="4"/>
        <v>0.15214466600145565</v>
      </c>
      <c r="L95">
        <f t="shared" si="5"/>
        <v>-2.6567516990390141E-2</v>
      </c>
    </row>
    <row r="96" spans="2:12" x14ac:dyDescent="0.25">
      <c r="B96" s="37" t="s">
        <v>150</v>
      </c>
      <c r="C96" s="42">
        <v>1.1348161597821154E-3</v>
      </c>
      <c r="D96" s="43">
        <v>3.3671734136035344E-2</v>
      </c>
      <c r="E96" s="40">
        <v>4406</v>
      </c>
      <c r="F96" s="41">
        <v>0</v>
      </c>
      <c r="H96" s="37" t="s">
        <v>150</v>
      </c>
      <c r="I96" s="52">
        <v>8.7020995155051191E-3</v>
      </c>
      <c r="J96" s="94"/>
      <c r="K96">
        <f t="shared" si="4"/>
        <v>0.25814602233534834</v>
      </c>
      <c r="L96">
        <f t="shared" si="5"/>
        <v>-2.9328109785883708E-4</v>
      </c>
    </row>
    <row r="97" spans="2:12" x14ac:dyDescent="0.25">
      <c r="B97" s="37" t="s">
        <v>151</v>
      </c>
      <c r="C97" s="42">
        <v>9.0785292782569215E-4</v>
      </c>
      <c r="D97" s="43">
        <v>3.0120335984067756E-2</v>
      </c>
      <c r="E97" s="40">
        <v>4406</v>
      </c>
      <c r="F97" s="41">
        <v>0</v>
      </c>
      <c r="H97" s="37" t="s">
        <v>151</v>
      </c>
      <c r="I97" s="52">
        <v>4.2110827099840296E-3</v>
      </c>
      <c r="J97" s="94"/>
      <c r="K97">
        <f t="shared" si="4"/>
        <v>0.1396816977221601</v>
      </c>
      <c r="L97">
        <f t="shared" si="5"/>
        <v>-1.2692566808010915E-4</v>
      </c>
    </row>
    <row r="98" spans="2:12" x14ac:dyDescent="0.25">
      <c r="B98" s="37" t="s">
        <v>152</v>
      </c>
      <c r="C98" s="42">
        <v>9.0785292782569215E-4</v>
      </c>
      <c r="D98" s="43">
        <v>3.0120335984067784E-2</v>
      </c>
      <c r="E98" s="40">
        <v>4406</v>
      </c>
      <c r="F98" s="41">
        <v>0</v>
      </c>
      <c r="H98" s="37" t="s">
        <v>152</v>
      </c>
      <c r="I98" s="52">
        <v>2.6458020483170024E-3</v>
      </c>
      <c r="J98" s="94"/>
      <c r="K98">
        <f t="shared" si="4"/>
        <v>8.7761306865209693E-2</v>
      </c>
      <c r="L98">
        <f t="shared" si="5"/>
        <v>-7.9746757714865683E-5</v>
      </c>
    </row>
    <row r="99" spans="2:12" x14ac:dyDescent="0.25">
      <c r="B99" s="37" t="s">
        <v>153</v>
      </c>
      <c r="C99" s="42">
        <v>0.29664094416704495</v>
      </c>
      <c r="D99" s="43">
        <v>0.45682869866714487</v>
      </c>
      <c r="E99" s="40">
        <v>4406</v>
      </c>
      <c r="F99" s="41">
        <v>0</v>
      </c>
      <c r="H99" s="37" t="s">
        <v>153</v>
      </c>
      <c r="I99" s="52">
        <v>7.5875834427142241E-2</v>
      </c>
      <c r="J99" s="94"/>
      <c r="K99">
        <f t="shared" si="4"/>
        <v>0.11682268521859529</v>
      </c>
      <c r="L99">
        <f t="shared" si="5"/>
        <v>-4.9269844976025837E-2</v>
      </c>
    </row>
    <row r="100" spans="2:12" x14ac:dyDescent="0.25">
      <c r="B100" s="37" t="s">
        <v>154</v>
      </c>
      <c r="C100" s="42">
        <v>5.9010440308669993E-3</v>
      </c>
      <c r="D100" s="43">
        <v>7.6599957109012684E-2</v>
      </c>
      <c r="E100" s="40">
        <v>4406</v>
      </c>
      <c r="F100" s="41">
        <v>0</v>
      </c>
      <c r="H100" s="37" t="s">
        <v>154</v>
      </c>
      <c r="I100" s="52">
        <v>1.477406793081133E-3</v>
      </c>
      <c r="J100" s="94"/>
      <c r="K100">
        <f t="shared" si="4"/>
        <v>1.9173490508010409E-2</v>
      </c>
      <c r="L100">
        <f t="shared" si="5"/>
        <v>-1.1381524045850929E-4</v>
      </c>
    </row>
    <row r="101" spans="2:12" x14ac:dyDescent="0.25">
      <c r="B101" s="37" t="s">
        <v>155</v>
      </c>
      <c r="C101" s="42">
        <v>4.7435315478892418E-2</v>
      </c>
      <c r="D101" s="43">
        <v>0.2125922482897678</v>
      </c>
      <c r="E101" s="40">
        <v>4406</v>
      </c>
      <c r="F101" s="41">
        <v>0</v>
      </c>
      <c r="H101" s="37" t="s">
        <v>155</v>
      </c>
      <c r="I101" s="52">
        <v>-8.9102594911914107E-3</v>
      </c>
      <c r="J101" s="94"/>
      <c r="K101">
        <f t="shared" si="4"/>
        <v>-3.9924308574314393E-2</v>
      </c>
      <c r="L101">
        <f t="shared" si="5"/>
        <v>1.9881297336268068E-3</v>
      </c>
    </row>
    <row r="102" spans="2:12" x14ac:dyDescent="0.25">
      <c r="B102" s="37" t="s">
        <v>156</v>
      </c>
      <c r="C102" s="42">
        <v>0.63436223331820241</v>
      </c>
      <c r="D102" s="43">
        <v>0.48166320764796422</v>
      </c>
      <c r="E102" s="40">
        <v>4406</v>
      </c>
      <c r="F102" s="41">
        <v>0</v>
      </c>
      <c r="H102" s="37" t="s">
        <v>156</v>
      </c>
      <c r="I102" s="52">
        <v>-6.8179953629914428E-2</v>
      </c>
      <c r="J102" s="94"/>
      <c r="K102">
        <f t="shared" si="4"/>
        <v>-5.1756425614161806E-2</v>
      </c>
      <c r="L102">
        <f t="shared" si="5"/>
        <v>8.9794667654613414E-2</v>
      </c>
    </row>
    <row r="103" spans="2:12" ht="24" x14ac:dyDescent="0.25">
      <c r="B103" s="37" t="s">
        <v>157</v>
      </c>
      <c r="C103" s="42">
        <v>2.4965955515206537E-3</v>
      </c>
      <c r="D103" s="43">
        <v>4.9909196659755385E-2</v>
      </c>
      <c r="E103" s="40">
        <v>4406</v>
      </c>
      <c r="F103" s="41">
        <v>0</v>
      </c>
      <c r="H103" s="37" t="s">
        <v>157</v>
      </c>
      <c r="I103" s="52">
        <v>-2.5816498878772111E-3</v>
      </c>
      <c r="J103" s="94"/>
      <c r="K103">
        <f t="shared" si="4"/>
        <v>-5.1597796089715188E-2</v>
      </c>
      <c r="L103">
        <f t="shared" si="5"/>
        <v>1.2914124163523712E-4</v>
      </c>
    </row>
    <row r="104" spans="2:12" x14ac:dyDescent="0.25">
      <c r="B104" s="37" t="s">
        <v>158</v>
      </c>
      <c r="C104" s="42">
        <v>1.1802088061733999E-2</v>
      </c>
      <c r="D104" s="43">
        <v>0.10800669611897035</v>
      </c>
      <c r="E104" s="40">
        <v>4406</v>
      </c>
      <c r="F104" s="41">
        <v>0</v>
      </c>
      <c r="H104" s="37" t="s">
        <v>158</v>
      </c>
      <c r="I104" s="52">
        <v>-5.2088983455724598E-4</v>
      </c>
      <c r="J104" s="94"/>
      <c r="K104">
        <f t="shared" si="4"/>
        <v>-4.765836428255764E-3</v>
      </c>
      <c r="L104">
        <f t="shared" si="5"/>
        <v>5.6918579299333878E-5</v>
      </c>
    </row>
    <row r="105" spans="2:12" ht="15.75" thickBot="1" x14ac:dyDescent="0.3">
      <c r="B105" s="44" t="s">
        <v>159</v>
      </c>
      <c r="C105" s="45">
        <v>2.2696323195642304E-4</v>
      </c>
      <c r="D105" s="46">
        <v>1.5065298933523477E-2</v>
      </c>
      <c r="E105" s="47">
        <v>4406</v>
      </c>
      <c r="F105" s="48">
        <v>0</v>
      </c>
      <c r="H105" s="44" t="s">
        <v>159</v>
      </c>
      <c r="I105" s="53">
        <v>-7.7901552436689797E-4</v>
      </c>
      <c r="J105" s="94"/>
      <c r="K105">
        <f t="shared" si="4"/>
        <v>-5.1697528201890677E-2</v>
      </c>
      <c r="L105">
        <f t="shared" si="5"/>
        <v>1.1736101748442831E-5</v>
      </c>
    </row>
    <row r="106" spans="2:12" x14ac:dyDescent="0.25">
      <c r="B106" s="148" t="s">
        <v>4</v>
      </c>
      <c r="C106" s="145"/>
      <c r="D106" s="145"/>
      <c r="E106" s="145"/>
      <c r="F106" s="145"/>
      <c r="H106" s="148" t="s">
        <v>11</v>
      </c>
      <c r="I106" s="145"/>
      <c r="J106" s="94"/>
    </row>
    <row r="107" spans="2:12" s="79" customFormat="1" x14ac:dyDescent="0.25">
      <c r="B107" s="95"/>
      <c r="C107" s="96"/>
      <c r="D107" s="97"/>
      <c r="E107" s="98"/>
      <c r="F107" s="98"/>
      <c r="H107" s="95"/>
      <c r="I107" s="99"/>
    </row>
    <row r="108" spans="2:12" s="79" customFormat="1" x14ac:dyDescent="0.25">
      <c r="B108" s="95"/>
      <c r="C108" s="96"/>
      <c r="D108" s="97"/>
      <c r="E108" s="98"/>
      <c r="F108" s="98"/>
      <c r="H108" s="95"/>
      <c r="I108" s="99"/>
    </row>
    <row r="109" spans="2:12" s="79" customFormat="1" x14ac:dyDescent="0.25">
      <c r="B109" s="95"/>
      <c r="C109" s="96"/>
      <c r="D109" s="97"/>
      <c r="E109" s="98"/>
      <c r="F109" s="98"/>
      <c r="H109" s="95"/>
      <c r="I109" s="99"/>
    </row>
    <row r="110" spans="2:12" s="79" customFormat="1" x14ac:dyDescent="0.25">
      <c r="B110" s="95"/>
      <c r="C110" s="96"/>
      <c r="D110" s="97"/>
      <c r="E110" s="98"/>
      <c r="F110" s="98"/>
      <c r="H110" s="95"/>
      <c r="I110" s="99"/>
    </row>
    <row r="111" spans="2:12" s="79" customFormat="1" x14ac:dyDescent="0.25">
      <c r="B111" s="95"/>
      <c r="C111" s="96"/>
      <c r="D111" s="97"/>
      <c r="E111" s="98"/>
      <c r="F111" s="98"/>
      <c r="H111" s="95"/>
      <c r="I111" s="99"/>
    </row>
    <row r="112" spans="2:12" s="79" customFormat="1" x14ac:dyDescent="0.25">
      <c r="B112" s="95"/>
      <c r="C112" s="96"/>
      <c r="D112" s="97"/>
      <c r="E112" s="98"/>
      <c r="F112" s="98"/>
      <c r="H112" s="95"/>
      <c r="I112" s="99"/>
    </row>
    <row r="113" spans="2:9" s="79" customFormat="1" x14ac:dyDescent="0.25">
      <c r="B113" s="95"/>
      <c r="C113" s="96"/>
      <c r="D113" s="97"/>
      <c r="E113" s="98"/>
      <c r="F113" s="98"/>
      <c r="H113" s="95"/>
      <c r="I113" s="99"/>
    </row>
    <row r="114" spans="2:9" s="79" customFormat="1" x14ac:dyDescent="0.25">
      <c r="B114" s="95"/>
      <c r="C114" s="96"/>
      <c r="D114" s="97"/>
      <c r="E114" s="98"/>
      <c r="F114" s="98"/>
      <c r="H114" s="95"/>
      <c r="I114" s="99"/>
    </row>
    <row r="115" spans="2:9" s="79" customFormat="1" x14ac:dyDescent="0.25">
      <c r="B115" s="95"/>
      <c r="C115" s="96"/>
      <c r="D115" s="97"/>
      <c r="E115" s="98"/>
      <c r="F115" s="98"/>
      <c r="H115" s="95"/>
      <c r="I115" s="99"/>
    </row>
    <row r="116" spans="2:9" s="79" customFormat="1" x14ac:dyDescent="0.25">
      <c r="B116" s="95"/>
      <c r="C116" s="96"/>
      <c r="D116" s="97"/>
      <c r="E116" s="98"/>
      <c r="F116" s="98"/>
      <c r="H116" s="95"/>
      <c r="I116" s="99"/>
    </row>
    <row r="117" spans="2:9" s="79" customFormat="1" x14ac:dyDescent="0.25">
      <c r="B117" s="95"/>
      <c r="C117" s="96"/>
      <c r="D117" s="97"/>
      <c r="E117" s="98"/>
      <c r="F117" s="98"/>
      <c r="H117" s="95"/>
      <c r="I117" s="99"/>
    </row>
    <row r="118" spans="2:9" s="79" customFormat="1" x14ac:dyDescent="0.25">
      <c r="B118" s="95"/>
      <c r="C118" s="96"/>
      <c r="D118" s="97"/>
      <c r="E118" s="98"/>
      <c r="F118" s="98"/>
      <c r="H118" s="95"/>
      <c r="I118" s="99"/>
    </row>
    <row r="119" spans="2:9" s="79" customFormat="1" x14ac:dyDescent="0.25">
      <c r="B119" s="95"/>
      <c r="C119" s="96"/>
      <c r="D119" s="97"/>
      <c r="E119" s="98"/>
      <c r="F119" s="98"/>
      <c r="H119" s="95"/>
      <c r="I119" s="99"/>
    </row>
    <row r="120" spans="2:9" s="79" customFormat="1" x14ac:dyDescent="0.25">
      <c r="B120" s="95"/>
      <c r="C120" s="96"/>
      <c r="D120" s="97"/>
      <c r="E120" s="98"/>
      <c r="F120" s="98"/>
      <c r="H120" s="95"/>
      <c r="I120" s="99"/>
    </row>
    <row r="121" spans="2:9" s="79" customFormat="1" x14ac:dyDescent="0.25">
      <c r="B121" s="95"/>
      <c r="C121" s="96"/>
      <c r="D121" s="97"/>
      <c r="E121" s="98"/>
      <c r="F121" s="98"/>
      <c r="H121" s="95"/>
      <c r="I121" s="99"/>
    </row>
    <row r="122" spans="2:9" s="79" customFormat="1" x14ac:dyDescent="0.25">
      <c r="B122" s="95"/>
      <c r="C122" s="96"/>
      <c r="D122" s="97"/>
      <c r="E122" s="98"/>
      <c r="F122" s="98"/>
      <c r="H122" s="95"/>
      <c r="I122" s="99"/>
    </row>
    <row r="123" spans="2:9" s="79" customFormat="1" x14ac:dyDescent="0.25">
      <c r="B123" s="95"/>
      <c r="C123" s="96"/>
      <c r="D123" s="97"/>
      <c r="E123" s="98"/>
      <c r="F123" s="98"/>
      <c r="H123" s="95"/>
      <c r="I123" s="99"/>
    </row>
    <row r="124" spans="2:9" s="79" customFormat="1" x14ac:dyDescent="0.25">
      <c r="B124" s="95"/>
      <c r="C124" s="96"/>
      <c r="D124" s="97"/>
      <c r="E124" s="98"/>
      <c r="F124" s="98"/>
      <c r="H124" s="95"/>
      <c r="I124" s="99"/>
    </row>
    <row r="125" spans="2:9" s="79" customFormat="1" x14ac:dyDescent="0.25">
      <c r="B125" s="148"/>
      <c r="C125" s="145"/>
      <c r="D125" s="145"/>
      <c r="E125" s="145"/>
      <c r="F125" s="145"/>
      <c r="H125" s="148"/>
      <c r="I125" s="145"/>
    </row>
    <row r="126" spans="2:9" s="79" customFormat="1" x14ac:dyDescent="0.25"/>
    <row r="127" spans="2:9" s="79" customFormat="1" x14ac:dyDescent="0.25"/>
    <row r="128" spans="2:9" s="79" customFormat="1" x14ac:dyDescent="0.25"/>
    <row r="129" s="79" customFormat="1" x14ac:dyDescent="0.25"/>
  </sheetData>
  <mergeCells count="8">
    <mergeCell ref="H4:I4"/>
    <mergeCell ref="H5:H6"/>
    <mergeCell ref="H106:I106"/>
    <mergeCell ref="K5:L5"/>
    <mergeCell ref="B125:F125"/>
    <mergeCell ref="H125:I125"/>
    <mergeCell ref="B5:F5"/>
    <mergeCell ref="B106:F106"/>
  </mergeCells>
  <pageMargins left="0.45" right="0.45" top="0.5" bottom="0.5" header="0" footer="0"/>
  <pageSetup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3"/>
  <sheetViews>
    <sheetView topLeftCell="A4" workbookViewId="0">
      <selection activeCell="D14" sqref="D14"/>
    </sheetView>
  </sheetViews>
  <sheetFormatPr defaultRowHeight="15" x14ac:dyDescent="0.25"/>
  <cols>
    <col min="2" max="2" width="9.140625" customWidth="1"/>
    <col min="3" max="3" width="9.85546875" customWidth="1"/>
    <col min="4" max="4" width="11.140625" customWidth="1"/>
    <col min="5" max="5" width="10.42578125" bestFit="1" customWidth="1"/>
    <col min="7" max="7" width="13" customWidth="1"/>
  </cols>
  <sheetData>
    <row r="1" spans="1:9" x14ac:dyDescent="0.25">
      <c r="A1" t="s">
        <v>16</v>
      </c>
    </row>
    <row r="4" spans="1:9" x14ac:dyDescent="0.25">
      <c r="B4" t="s">
        <v>17</v>
      </c>
    </row>
    <row r="6" spans="1:9" ht="15.75" customHeight="1" thickBot="1" x14ac:dyDescent="0.3">
      <c r="C6" s="153" t="s">
        <v>28</v>
      </c>
      <c r="D6" s="152"/>
      <c r="E6" s="152"/>
      <c r="F6" s="152"/>
      <c r="G6" s="152"/>
      <c r="H6" s="152"/>
      <c r="I6" s="152"/>
    </row>
    <row r="7" spans="1:9" ht="25.5" customHeight="1" thickBot="1" x14ac:dyDescent="0.3">
      <c r="C7" s="154" t="s">
        <v>18</v>
      </c>
      <c r="D7" s="155"/>
      <c r="E7" s="157" t="s">
        <v>19</v>
      </c>
      <c r="F7" s="158"/>
      <c r="G7" s="54" t="s">
        <v>20</v>
      </c>
      <c r="H7" s="159" t="s">
        <v>21</v>
      </c>
      <c r="I7" s="161" t="s">
        <v>22</v>
      </c>
    </row>
    <row r="8" spans="1:9" ht="15.75" thickBot="1" x14ac:dyDescent="0.3">
      <c r="C8" s="150"/>
      <c r="D8" s="156"/>
      <c r="E8" s="55" t="s">
        <v>23</v>
      </c>
      <c r="F8" s="56" t="s">
        <v>24</v>
      </c>
      <c r="G8" s="56" t="s">
        <v>25</v>
      </c>
      <c r="H8" s="160"/>
      <c r="I8" s="162"/>
    </row>
    <row r="9" spans="1:9" ht="15.75" thickBot="1" x14ac:dyDescent="0.3">
      <c r="C9" s="149" t="s">
        <v>9</v>
      </c>
      <c r="D9" s="57" t="s">
        <v>26</v>
      </c>
      <c r="E9" s="58">
        <v>0.57951034900777842</v>
      </c>
      <c r="F9" s="59">
        <v>1.7474938866334959E-3</v>
      </c>
      <c r="G9" s="60"/>
      <c r="H9" s="59">
        <v>331.62367745056372</v>
      </c>
      <c r="I9" s="61">
        <v>0</v>
      </c>
    </row>
    <row r="10" spans="1:9" ht="48.75" thickBot="1" x14ac:dyDescent="0.3">
      <c r="C10" s="150"/>
      <c r="D10" s="62" t="s">
        <v>27</v>
      </c>
      <c r="E10" s="63">
        <v>0.78742355777782236</v>
      </c>
      <c r="F10" s="64">
        <v>1.7476572572585076E-3</v>
      </c>
      <c r="G10" s="64">
        <v>0.98708487881082951</v>
      </c>
      <c r="H10" s="64">
        <v>450.55948728358084</v>
      </c>
      <c r="I10" s="65">
        <v>0</v>
      </c>
    </row>
    <row r="11" spans="1:9" x14ac:dyDescent="0.25">
      <c r="C11" s="151" t="s">
        <v>160</v>
      </c>
      <c r="D11" s="152"/>
      <c r="E11" s="152"/>
      <c r="F11" s="152"/>
      <c r="G11" s="152"/>
      <c r="H11" s="152"/>
      <c r="I11" s="152"/>
    </row>
    <row r="13" spans="1:9" x14ac:dyDescent="0.25">
      <c r="D13" t="s">
        <v>162</v>
      </c>
    </row>
    <row r="16" spans="1:9" x14ac:dyDescent="0.25">
      <c r="B16" t="s">
        <v>15</v>
      </c>
    </row>
    <row r="18" spans="2:9" ht="15.75" customHeight="1" thickBot="1" x14ac:dyDescent="0.3">
      <c r="C18" s="153" t="s">
        <v>28</v>
      </c>
      <c r="D18" s="152"/>
      <c r="E18" s="152"/>
      <c r="F18" s="152"/>
      <c r="G18" s="152"/>
      <c r="H18" s="152"/>
      <c r="I18" s="152"/>
    </row>
    <row r="19" spans="2:9" ht="25.5" customHeight="1" thickBot="1" x14ac:dyDescent="0.3">
      <c r="C19" s="154" t="s">
        <v>18</v>
      </c>
      <c r="D19" s="155"/>
      <c r="E19" s="157" t="s">
        <v>19</v>
      </c>
      <c r="F19" s="158"/>
      <c r="G19" s="54" t="s">
        <v>20</v>
      </c>
      <c r="H19" s="159" t="s">
        <v>21</v>
      </c>
      <c r="I19" s="161" t="s">
        <v>22</v>
      </c>
    </row>
    <row r="20" spans="2:9" ht="15.75" thickBot="1" x14ac:dyDescent="0.3">
      <c r="C20" s="150"/>
      <c r="D20" s="156"/>
      <c r="E20" s="55" t="s">
        <v>23</v>
      </c>
      <c r="F20" s="56" t="s">
        <v>24</v>
      </c>
      <c r="G20" s="56" t="s">
        <v>25</v>
      </c>
      <c r="H20" s="160"/>
      <c r="I20" s="162"/>
    </row>
    <row r="21" spans="2:9" ht="15.75" thickBot="1" x14ac:dyDescent="0.3">
      <c r="C21" s="149" t="s">
        <v>9</v>
      </c>
      <c r="D21" s="57" t="s">
        <v>26</v>
      </c>
      <c r="E21" s="58">
        <v>-0.70354082089028802</v>
      </c>
      <c r="F21" s="59">
        <v>1.1488994832441098E-3</v>
      </c>
      <c r="G21" s="60"/>
      <c r="H21" s="59">
        <v>-612.36063828989018</v>
      </c>
      <c r="I21" s="61">
        <v>0</v>
      </c>
    </row>
    <row r="22" spans="2:9" ht="48.75" thickBot="1" x14ac:dyDescent="0.3">
      <c r="C22" s="150"/>
      <c r="D22" s="62" t="s">
        <v>29</v>
      </c>
      <c r="E22" s="63">
        <v>0.73007271767300919</v>
      </c>
      <c r="F22" s="64">
        <v>1.1490298844116882E-3</v>
      </c>
      <c r="G22" s="64">
        <v>0.99458981473090646</v>
      </c>
      <c r="H22" s="64">
        <v>635.38183608410827</v>
      </c>
      <c r="I22" s="65">
        <v>0</v>
      </c>
    </row>
    <row r="23" spans="2:9" x14ac:dyDescent="0.25">
      <c r="C23" s="151" t="s">
        <v>160</v>
      </c>
      <c r="D23" s="152"/>
      <c r="E23" s="152"/>
      <c r="F23" s="152"/>
      <c r="G23" s="152"/>
      <c r="H23" s="152"/>
      <c r="I23" s="152"/>
    </row>
    <row r="25" spans="2:9" x14ac:dyDescent="0.25">
      <c r="D25" t="s">
        <v>161</v>
      </c>
    </row>
    <row r="28" spans="2:9" x14ac:dyDescent="0.25">
      <c r="B28" t="s">
        <v>30</v>
      </c>
    </row>
    <row r="30" spans="2:9" x14ac:dyDescent="0.25">
      <c r="C30" s="153" t="s">
        <v>31</v>
      </c>
      <c r="D30" s="152"/>
      <c r="E30" s="152"/>
    </row>
    <row r="31" spans="2:9" ht="15.75" thickBot="1" x14ac:dyDescent="0.3">
      <c r="C31" s="169" t="s">
        <v>32</v>
      </c>
      <c r="D31" s="170"/>
      <c r="E31" s="170"/>
      <c r="F31" s="79"/>
    </row>
    <row r="32" spans="2:9" x14ac:dyDescent="0.25">
      <c r="C32" s="171" t="s">
        <v>33</v>
      </c>
      <c r="D32" s="57" t="s">
        <v>34</v>
      </c>
      <c r="E32" s="66">
        <v>1611.6169829999999</v>
      </c>
      <c r="F32" s="79"/>
    </row>
    <row r="33" spans="3:6" x14ac:dyDescent="0.25">
      <c r="C33" s="164"/>
      <c r="D33" s="67" t="s">
        <v>35</v>
      </c>
      <c r="E33" s="68">
        <v>0</v>
      </c>
      <c r="F33" s="79"/>
    </row>
    <row r="34" spans="3:6" x14ac:dyDescent="0.25">
      <c r="C34" s="172" t="s">
        <v>1</v>
      </c>
      <c r="D34" s="173"/>
      <c r="E34" s="86">
        <v>-0.55603704567837475</v>
      </c>
      <c r="F34" s="79"/>
    </row>
    <row r="35" spans="3:6" x14ac:dyDescent="0.25">
      <c r="C35" s="172" t="s">
        <v>59</v>
      </c>
      <c r="D35" s="173"/>
      <c r="E35" s="69">
        <v>2.0782744581881174E-2</v>
      </c>
      <c r="F35" s="79"/>
    </row>
    <row r="36" spans="3:6" x14ac:dyDescent="0.25">
      <c r="C36" s="172" t="s">
        <v>36</v>
      </c>
      <c r="D36" s="173"/>
      <c r="E36" s="86">
        <v>-0.85284614545728543</v>
      </c>
      <c r="F36" s="79"/>
    </row>
    <row r="37" spans="3:6" ht="15" customHeight="1" x14ac:dyDescent="0.25">
      <c r="C37" s="172" t="s">
        <v>37</v>
      </c>
      <c r="D37" s="173"/>
      <c r="E37" s="87">
        <v>-1.3915563702556271</v>
      </c>
      <c r="F37" s="79"/>
    </row>
    <row r="38" spans="3:6" x14ac:dyDescent="0.25">
      <c r="C38" s="172" t="s">
        <v>38</v>
      </c>
      <c r="D38" s="173"/>
      <c r="E38" s="69">
        <v>0.83432223498346991</v>
      </c>
      <c r="F38" s="79"/>
    </row>
    <row r="39" spans="3:6" ht="15" customHeight="1" x14ac:dyDescent="0.25">
      <c r="C39" s="172" t="s">
        <v>39</v>
      </c>
      <c r="D39" s="173"/>
      <c r="E39" s="70">
        <v>1.2846906921390635</v>
      </c>
      <c r="F39" s="79"/>
    </row>
    <row r="40" spans="3:6" x14ac:dyDescent="0.25">
      <c r="C40" s="172" t="s">
        <v>40</v>
      </c>
      <c r="D40" s="173"/>
      <c r="E40" s="70">
        <v>6.0959449217956624E-2</v>
      </c>
      <c r="F40" s="79"/>
    </row>
    <row r="41" spans="3:6" ht="15" customHeight="1" x14ac:dyDescent="0.25">
      <c r="C41" s="172" t="s">
        <v>41</v>
      </c>
      <c r="D41" s="173"/>
      <c r="E41" s="70">
        <v>1.2961611370065302</v>
      </c>
      <c r="F41" s="79"/>
    </row>
    <row r="42" spans="3:6" x14ac:dyDescent="0.25">
      <c r="C42" s="172" t="s">
        <v>42</v>
      </c>
      <c r="D42" s="173"/>
      <c r="E42" s="70">
        <v>0.12184364667306313</v>
      </c>
      <c r="F42" s="79"/>
    </row>
    <row r="43" spans="3:6" x14ac:dyDescent="0.25">
      <c r="C43" s="172" t="s">
        <v>43</v>
      </c>
      <c r="D43" s="173"/>
      <c r="E43" s="87">
        <v>-1.5107402459136425</v>
      </c>
      <c r="F43" s="79"/>
    </row>
    <row r="44" spans="3:6" x14ac:dyDescent="0.25">
      <c r="C44" s="172" t="s">
        <v>44</v>
      </c>
      <c r="D44" s="173"/>
      <c r="E44" s="87">
        <v>2.8219832579431881</v>
      </c>
      <c r="F44" s="79"/>
    </row>
    <row r="45" spans="3:6" ht="15.75" thickBot="1" x14ac:dyDescent="0.3">
      <c r="C45" s="163" t="s">
        <v>45</v>
      </c>
      <c r="D45" s="67" t="s">
        <v>46</v>
      </c>
      <c r="E45" s="86">
        <v>-1.2540360525669918</v>
      </c>
      <c r="F45" s="79"/>
    </row>
    <row r="46" spans="3:6" x14ac:dyDescent="0.25">
      <c r="C46" s="164"/>
      <c r="D46" s="67" t="s">
        <v>47</v>
      </c>
      <c r="E46" s="86">
        <v>-1.019032703117615</v>
      </c>
      <c r="F46" s="79"/>
    </row>
    <row r="47" spans="3:6" x14ac:dyDescent="0.25">
      <c r="C47" s="164"/>
      <c r="D47" s="67" t="s">
        <v>48</v>
      </c>
      <c r="E47" s="86">
        <v>-0.62269050692624361</v>
      </c>
      <c r="F47" s="79"/>
    </row>
    <row r="48" spans="3:6" ht="15.75" thickBot="1" x14ac:dyDescent="0.3">
      <c r="C48" s="150"/>
      <c r="D48" s="62" t="s">
        <v>49</v>
      </c>
      <c r="E48" s="88">
        <v>0.13210050254011596</v>
      </c>
    </row>
    <row r="49" spans="2:2" x14ac:dyDescent="0.25">
      <c r="B49" t="s">
        <v>58</v>
      </c>
    </row>
    <row r="78" spans="1:10" x14ac:dyDescent="0.25">
      <c r="A78" s="79"/>
      <c r="B78" s="153" t="s">
        <v>50</v>
      </c>
      <c r="C78" s="152"/>
      <c r="D78" s="152"/>
      <c r="E78" s="152"/>
      <c r="F78" s="152"/>
      <c r="G78" s="152"/>
      <c r="H78" s="152"/>
      <c r="I78" s="80"/>
      <c r="J78" s="79"/>
    </row>
    <row r="79" spans="1:10" ht="15.75" customHeight="1" thickBot="1" x14ac:dyDescent="0.3">
      <c r="A79" s="79"/>
      <c r="B79" s="85" t="s">
        <v>51</v>
      </c>
      <c r="C79" s="83"/>
      <c r="D79" s="83"/>
      <c r="E79" s="83"/>
      <c r="F79" s="83"/>
      <c r="G79" s="83"/>
      <c r="H79" s="83"/>
      <c r="I79" s="80"/>
      <c r="J79" s="79"/>
    </row>
    <row r="80" spans="1:10" ht="15.75" customHeight="1" thickBot="1" x14ac:dyDescent="0.3">
      <c r="A80" s="79"/>
      <c r="B80" s="165" t="s">
        <v>3</v>
      </c>
      <c r="C80" s="167" t="s">
        <v>52</v>
      </c>
      <c r="D80" s="168"/>
      <c r="E80" s="168"/>
      <c r="F80" s="168"/>
      <c r="G80" s="168"/>
      <c r="H80" s="155"/>
      <c r="I80" s="80"/>
      <c r="J80" s="79"/>
    </row>
    <row r="81" spans="1:10" ht="15.75" thickBot="1" x14ac:dyDescent="0.3">
      <c r="A81" s="79"/>
      <c r="B81" s="166"/>
      <c r="C81" s="55" t="s">
        <v>9</v>
      </c>
      <c r="D81" s="56" t="s">
        <v>53</v>
      </c>
      <c r="E81" s="56" t="s">
        <v>54</v>
      </c>
      <c r="F81" s="56" t="s">
        <v>55</v>
      </c>
      <c r="G81" s="56" t="s">
        <v>56</v>
      </c>
      <c r="H81" s="71" t="s">
        <v>57</v>
      </c>
      <c r="I81" s="80"/>
      <c r="J81" s="79"/>
    </row>
    <row r="82" spans="1:10" ht="36" x14ac:dyDescent="0.25">
      <c r="A82" s="79"/>
      <c r="B82" s="72" t="s">
        <v>60</v>
      </c>
      <c r="C82" s="73">
        <v>0.30244726175365372</v>
      </c>
      <c r="D82" s="74">
        <v>0.83569417136249402</v>
      </c>
      <c r="E82" s="74">
        <v>0.92508410648842998</v>
      </c>
      <c r="F82" s="74">
        <v>0.95021542472389442</v>
      </c>
      <c r="G82" s="74">
        <v>1</v>
      </c>
      <c r="H82" s="75">
        <v>0.44903176432867098</v>
      </c>
      <c r="I82" s="80"/>
      <c r="J82" s="79"/>
    </row>
    <row r="83" spans="1:10" ht="24" x14ac:dyDescent="0.25">
      <c r="A83" s="79"/>
      <c r="B83" s="84" t="s">
        <v>61</v>
      </c>
      <c r="C83" s="76">
        <v>0.40352739877651472</v>
      </c>
      <c r="D83" s="77">
        <v>0.59330782934414561</v>
      </c>
      <c r="E83" s="77">
        <v>0.56775962928349621</v>
      </c>
      <c r="F83" s="77">
        <v>0.61002752578331021</v>
      </c>
      <c r="G83" s="77">
        <v>0.6978811098935257</v>
      </c>
      <c r="H83" s="78">
        <v>0.45303043587519709</v>
      </c>
      <c r="I83" s="80"/>
      <c r="J83" s="79"/>
    </row>
    <row r="84" spans="1:10" ht="36" x14ac:dyDescent="0.25">
      <c r="A84" s="79"/>
      <c r="B84" s="84" t="s">
        <v>62</v>
      </c>
      <c r="C84" s="76">
        <v>0.21515160723976545</v>
      </c>
      <c r="D84" s="77">
        <v>0.91924873415308705</v>
      </c>
      <c r="E84" s="77">
        <v>0.98346485339747458</v>
      </c>
      <c r="F84" s="77">
        <v>0.98412447620954613</v>
      </c>
      <c r="G84" s="77">
        <v>1</v>
      </c>
      <c r="H84" s="78">
        <v>0.39841845108258228</v>
      </c>
      <c r="I84" s="80"/>
      <c r="J84" s="79"/>
    </row>
    <row r="85" spans="1:10" ht="48" x14ac:dyDescent="0.25">
      <c r="A85" s="79"/>
      <c r="B85" s="84" t="s">
        <v>63</v>
      </c>
      <c r="C85" s="76">
        <v>5.9600539286967288E-3</v>
      </c>
      <c r="D85" s="77">
        <v>0.10271951655058238</v>
      </c>
      <c r="E85" s="77">
        <v>0.24553688872648202</v>
      </c>
      <c r="F85" s="77">
        <v>0.45662088640535609</v>
      </c>
      <c r="G85" s="77">
        <v>0.90665030719674855</v>
      </c>
      <c r="H85" s="78">
        <v>7.497289866762466E-2</v>
      </c>
      <c r="I85" s="80"/>
      <c r="J85" s="79"/>
    </row>
    <row r="86" spans="1:10" ht="36" x14ac:dyDescent="0.25">
      <c r="A86" s="79"/>
      <c r="B86" s="84" t="s">
        <v>64</v>
      </c>
      <c r="C86" s="76">
        <v>9.0454723394440117E-3</v>
      </c>
      <c r="D86" s="77">
        <v>1.7899665776261224E-2</v>
      </c>
      <c r="E86" s="77">
        <v>7.4542130150968226E-3</v>
      </c>
      <c r="F86" s="77">
        <v>1.3605385235136281E-2</v>
      </c>
      <c r="G86" s="77">
        <v>3.2101260755116427E-2</v>
      </c>
      <c r="H86" s="78">
        <v>1.0927673294102014E-2</v>
      </c>
      <c r="I86" s="80"/>
      <c r="J86" s="79"/>
    </row>
    <row r="87" spans="1:10" ht="48" x14ac:dyDescent="0.25">
      <c r="A87" s="79"/>
      <c r="B87" s="84" t="s">
        <v>65</v>
      </c>
      <c r="C87" s="76">
        <v>4.0205073664941315E-3</v>
      </c>
      <c r="D87" s="77">
        <v>5.6366166630705504E-3</v>
      </c>
      <c r="E87" s="77">
        <v>7.1181244475841529E-3</v>
      </c>
      <c r="F87" s="77">
        <v>1.4962198094458624E-2</v>
      </c>
      <c r="G87" s="77">
        <v>1.3693727901780656E-2</v>
      </c>
      <c r="H87" s="78">
        <v>5.0705143313026189E-3</v>
      </c>
      <c r="I87" s="80"/>
      <c r="J87" s="79"/>
    </row>
    <row r="88" spans="1:10" ht="36" x14ac:dyDescent="0.25">
      <c r="A88" s="79"/>
      <c r="B88" s="84" t="s">
        <v>66</v>
      </c>
      <c r="C88" s="76">
        <v>7.0626628141308677E-3</v>
      </c>
      <c r="D88" s="77">
        <v>5.2841426335839603E-2</v>
      </c>
      <c r="E88" s="77">
        <v>0.17036188636791602</v>
      </c>
      <c r="F88" s="77">
        <v>0.17985048470106971</v>
      </c>
      <c r="G88" s="77">
        <v>0.66511654856553259</v>
      </c>
      <c r="H88" s="78">
        <v>4.8365954730696201E-2</v>
      </c>
      <c r="I88" s="80"/>
      <c r="J88" s="79"/>
    </row>
    <row r="89" spans="1:10" ht="48" x14ac:dyDescent="0.25">
      <c r="A89" s="79"/>
      <c r="B89" s="84" t="s">
        <v>67</v>
      </c>
      <c r="C89" s="76">
        <v>3.0646070419753958E-3</v>
      </c>
      <c r="D89" s="77">
        <v>8.1817917935361577E-3</v>
      </c>
      <c r="E89" s="77">
        <v>4.3283514366986063E-3</v>
      </c>
      <c r="F89" s="77">
        <v>5.1274330337848277E-2</v>
      </c>
      <c r="G89" s="77">
        <v>7.5638561307355454E-2</v>
      </c>
      <c r="H89" s="78">
        <v>7.5869319864054138E-3</v>
      </c>
      <c r="I89" s="80"/>
      <c r="J89" s="79"/>
    </row>
    <row r="90" spans="1:10" ht="48" x14ac:dyDescent="0.25">
      <c r="A90" s="79"/>
      <c r="B90" s="84" t="s">
        <v>68</v>
      </c>
      <c r="C90" s="76">
        <v>0.6091036256834419</v>
      </c>
      <c r="D90" s="77">
        <v>0.94892729908990892</v>
      </c>
      <c r="E90" s="77">
        <v>0.97544024141972807</v>
      </c>
      <c r="F90" s="77">
        <v>1</v>
      </c>
      <c r="G90" s="77">
        <v>1</v>
      </c>
      <c r="H90" s="78">
        <v>0.6984828517947238</v>
      </c>
      <c r="I90" s="80"/>
      <c r="J90" s="79"/>
    </row>
    <row r="91" spans="1:10" ht="36" x14ac:dyDescent="0.25">
      <c r="A91" s="79"/>
      <c r="B91" s="84" t="s">
        <v>69</v>
      </c>
      <c r="C91" s="76">
        <v>0.31834684475973463</v>
      </c>
      <c r="D91" s="77">
        <v>0.59427780125087515</v>
      </c>
      <c r="E91" s="77">
        <v>0.78490922105051164</v>
      </c>
      <c r="F91" s="77">
        <v>0.8826229770081111</v>
      </c>
      <c r="G91" s="77">
        <v>0.88229614681544155</v>
      </c>
      <c r="H91" s="78">
        <v>0.41648141042450831</v>
      </c>
      <c r="I91" s="80"/>
      <c r="J91" s="79"/>
    </row>
    <row r="92" spans="1:10" ht="48" x14ac:dyDescent="0.25">
      <c r="A92" s="79"/>
      <c r="B92" s="84" t="s">
        <v>70</v>
      </c>
      <c r="C92" s="76">
        <v>1.4827718552975157E-2</v>
      </c>
      <c r="D92" s="77">
        <v>1.6025769796919314E-2</v>
      </c>
      <c r="E92" s="77">
        <v>4.0263799679794545E-3</v>
      </c>
      <c r="F92" s="77">
        <v>1.8561102169273896E-2</v>
      </c>
      <c r="G92" s="77">
        <v>0</v>
      </c>
      <c r="H92" s="78">
        <v>1.4025821915144721E-2</v>
      </c>
      <c r="I92" s="80"/>
      <c r="J92" s="79"/>
    </row>
    <row r="93" spans="1:10" ht="72" x14ac:dyDescent="0.25">
      <c r="A93" s="79"/>
      <c r="B93" s="84" t="s">
        <v>71</v>
      </c>
      <c r="C93" s="76">
        <v>0.85849438561619806</v>
      </c>
      <c r="D93" s="77">
        <v>0.46728461550041861</v>
      </c>
      <c r="E93" s="77">
        <v>0.41082823281120506</v>
      </c>
      <c r="F93" s="77">
        <v>0.30366851180960763</v>
      </c>
      <c r="G93" s="77">
        <v>0.29149383168627191</v>
      </c>
      <c r="H93" s="78">
        <v>0.74730049580219626</v>
      </c>
      <c r="I93" s="80"/>
      <c r="J93" s="79"/>
    </row>
    <row r="94" spans="1:10" ht="72" x14ac:dyDescent="0.25">
      <c r="A94" s="79"/>
      <c r="B94" s="84" t="s">
        <v>72</v>
      </c>
      <c r="C94" s="76">
        <v>0.46695794237147137</v>
      </c>
      <c r="D94" s="77">
        <v>0.24771602168425325</v>
      </c>
      <c r="E94" s="77">
        <v>0.15896219310723447</v>
      </c>
      <c r="F94" s="77">
        <v>9.2758005436588395E-2</v>
      </c>
      <c r="G94" s="77">
        <v>8.8979539362865068E-2</v>
      </c>
      <c r="H94" s="78">
        <v>0.39726502821188031</v>
      </c>
      <c r="I94" s="80"/>
      <c r="J94" s="79"/>
    </row>
    <row r="95" spans="1:10" ht="48" x14ac:dyDescent="0.25">
      <c r="A95" s="79"/>
      <c r="B95" s="84" t="s">
        <v>73</v>
      </c>
      <c r="C95" s="76">
        <v>6.0395899742189778E-3</v>
      </c>
      <c r="D95" s="77">
        <v>2.2066102402986083E-2</v>
      </c>
      <c r="E95" s="77">
        <v>0.12827660400539712</v>
      </c>
      <c r="F95" s="77">
        <v>0</v>
      </c>
      <c r="G95" s="77">
        <v>0</v>
      </c>
      <c r="H95" s="78">
        <v>1.4688371523570821E-2</v>
      </c>
      <c r="I95" s="80"/>
      <c r="J95" s="79"/>
    </row>
    <row r="96" spans="1:10" ht="36" x14ac:dyDescent="0.25">
      <c r="A96" s="79"/>
      <c r="B96" s="84" t="s">
        <v>74</v>
      </c>
      <c r="C96" s="76">
        <v>9.2238987764299937E-2</v>
      </c>
      <c r="D96" s="77">
        <v>7.838278356772764E-2</v>
      </c>
      <c r="E96" s="77">
        <v>0.10765200135335119</v>
      </c>
      <c r="F96" s="77">
        <v>7.7348472331791648E-3</v>
      </c>
      <c r="G96" s="77">
        <v>0</v>
      </c>
      <c r="H96" s="78">
        <v>8.5671038749533995E-2</v>
      </c>
      <c r="I96" s="80"/>
      <c r="J96" s="79"/>
    </row>
    <row r="97" spans="1:10" ht="36" x14ac:dyDescent="0.25">
      <c r="A97" s="79"/>
      <c r="B97" s="84" t="s">
        <v>75</v>
      </c>
      <c r="C97" s="76">
        <v>0.48283828110042104</v>
      </c>
      <c r="D97" s="77">
        <v>0.32362915858008756</v>
      </c>
      <c r="E97" s="77">
        <v>0.28429351285047827</v>
      </c>
      <c r="F97" s="77">
        <v>0.13593859930344851</v>
      </c>
      <c r="G97" s="77">
        <v>0.21156631184041944</v>
      </c>
      <c r="H97" s="78">
        <v>0.43121153123266653</v>
      </c>
      <c r="I97" s="80"/>
      <c r="J97" s="79"/>
    </row>
    <row r="98" spans="1:10" ht="36" x14ac:dyDescent="0.25">
      <c r="A98" s="79"/>
      <c r="B98" s="84" t="s">
        <v>76</v>
      </c>
      <c r="C98" s="76">
        <v>5.1998191402018303</v>
      </c>
      <c r="D98" s="77">
        <v>3.5543495594617069</v>
      </c>
      <c r="E98" s="77">
        <v>2.5404879993023899</v>
      </c>
      <c r="F98" s="77">
        <v>1.2522737128587029</v>
      </c>
      <c r="G98" s="77">
        <v>1.2207739007588367</v>
      </c>
      <c r="H98" s="78">
        <v>4.5828633822598235</v>
      </c>
      <c r="I98" s="80"/>
      <c r="J98" s="79"/>
    </row>
    <row r="99" spans="1:10" ht="36" x14ac:dyDescent="0.25">
      <c r="A99" s="79"/>
      <c r="B99" s="84" t="s">
        <v>77</v>
      </c>
      <c r="C99" s="76">
        <v>7.7775967753373809E-2</v>
      </c>
      <c r="D99" s="77">
        <v>0.11647942020191709</v>
      </c>
      <c r="E99" s="77">
        <v>7.1115464979181989E-2</v>
      </c>
      <c r="F99" s="77">
        <v>0.31823578145324416</v>
      </c>
      <c r="G99" s="77">
        <v>0</v>
      </c>
      <c r="H99" s="78">
        <v>8.8056186973152706E-2</v>
      </c>
      <c r="I99" s="80"/>
      <c r="J99" s="79"/>
    </row>
    <row r="100" spans="1:10" ht="24" x14ac:dyDescent="0.25">
      <c r="A100" s="79"/>
      <c r="B100" s="84" t="s">
        <v>78</v>
      </c>
      <c r="C100" s="76">
        <v>0.31776380085368283</v>
      </c>
      <c r="D100" s="77">
        <v>0.27509044148260858</v>
      </c>
      <c r="E100" s="77">
        <v>0.31987274830392043</v>
      </c>
      <c r="F100" s="77">
        <v>2.0459531408826261E-2</v>
      </c>
      <c r="G100" s="77">
        <v>0.10739182992804815</v>
      </c>
      <c r="H100" s="78">
        <v>0.29593080119583148</v>
      </c>
      <c r="I100" s="80"/>
      <c r="J100" s="79"/>
    </row>
    <row r="101" spans="1:10" ht="24" x14ac:dyDescent="0.25">
      <c r="A101" s="79"/>
      <c r="B101" s="84" t="s">
        <v>79</v>
      </c>
      <c r="C101" s="76">
        <v>2.4082723372959985E-4</v>
      </c>
      <c r="D101" s="77">
        <v>0</v>
      </c>
      <c r="E101" s="77">
        <v>0.13168154453329256</v>
      </c>
      <c r="F101" s="77">
        <v>0</v>
      </c>
      <c r="G101" s="77">
        <v>0</v>
      </c>
      <c r="H101" s="78">
        <v>7.7369741889842872E-3</v>
      </c>
      <c r="I101" s="80"/>
      <c r="J101" s="79"/>
    </row>
    <row r="102" spans="1:10" ht="36" x14ac:dyDescent="0.25">
      <c r="A102" s="79"/>
      <c r="B102" s="84" t="s">
        <v>80</v>
      </c>
      <c r="C102" s="76">
        <v>8.7022061313661053E-2</v>
      </c>
      <c r="D102" s="77">
        <v>0.23741722405845389</v>
      </c>
      <c r="E102" s="77">
        <v>0.52468259539686413</v>
      </c>
      <c r="F102" s="77">
        <v>0.57702880925000533</v>
      </c>
      <c r="G102" s="77">
        <v>0.94914871127151068</v>
      </c>
      <c r="H102" s="78">
        <v>0.17406897412809291</v>
      </c>
      <c r="I102" s="80"/>
      <c r="J102" s="79"/>
    </row>
    <row r="103" spans="1:10" ht="36" x14ac:dyDescent="0.25">
      <c r="A103" s="79"/>
      <c r="B103" s="84" t="s">
        <v>81</v>
      </c>
      <c r="C103" s="76">
        <v>4.8563943870385429E-2</v>
      </c>
      <c r="D103" s="77">
        <v>0.10822290831938368</v>
      </c>
      <c r="E103" s="77">
        <v>5.5303200765641755E-2</v>
      </c>
      <c r="F103" s="77">
        <v>3.3031924729547413E-2</v>
      </c>
      <c r="G103" s="77">
        <v>1.0828940813365034E-2</v>
      </c>
      <c r="H103" s="78">
        <v>5.4777486042629019E-2</v>
      </c>
      <c r="I103" s="80"/>
      <c r="J103" s="79"/>
    </row>
    <row r="104" spans="1:10" ht="24" x14ac:dyDescent="0.25">
      <c r="A104" s="79"/>
      <c r="B104" s="84" t="s">
        <v>82</v>
      </c>
      <c r="C104" s="76">
        <v>0.2385848789293665</v>
      </c>
      <c r="D104" s="77">
        <v>0.69179699333587608</v>
      </c>
      <c r="E104" s="77">
        <v>0.77476305539717127</v>
      </c>
      <c r="F104" s="77">
        <v>0.94905891498586004</v>
      </c>
      <c r="G104" s="77">
        <v>1</v>
      </c>
      <c r="H104" s="78">
        <v>0.37389025564440947</v>
      </c>
      <c r="I104" s="80"/>
      <c r="J104" s="79"/>
    </row>
    <row r="105" spans="1:10" ht="36" x14ac:dyDescent="0.25">
      <c r="A105" s="79"/>
      <c r="B105" s="84" t="s">
        <v>83</v>
      </c>
      <c r="C105" s="76">
        <v>0.15941705501413947</v>
      </c>
      <c r="D105" s="77">
        <v>0.18899805061177524</v>
      </c>
      <c r="E105" s="77">
        <v>0.11643975577619038</v>
      </c>
      <c r="F105" s="77">
        <v>8.6518878482695474E-2</v>
      </c>
      <c r="G105" s="77">
        <v>5.1721097267696123E-2</v>
      </c>
      <c r="H105" s="78">
        <v>0.1549214631444428</v>
      </c>
      <c r="I105" s="80"/>
      <c r="J105" s="79"/>
    </row>
    <row r="106" spans="1:10" ht="24" x14ac:dyDescent="0.25">
      <c r="A106" s="79"/>
      <c r="B106" s="84" t="s">
        <v>84</v>
      </c>
      <c r="C106" s="76">
        <v>2.0784031738206511E-2</v>
      </c>
      <c r="D106" s="77">
        <v>0.16065666896361647</v>
      </c>
      <c r="E106" s="77">
        <v>0.34519576748138514</v>
      </c>
      <c r="F106" s="77">
        <v>0.36411545291712394</v>
      </c>
      <c r="G106" s="77">
        <v>0.66539556334302774</v>
      </c>
      <c r="H106" s="78">
        <v>8.8527777643599689E-2</v>
      </c>
      <c r="I106" s="80"/>
      <c r="J106" s="79"/>
    </row>
    <row r="107" spans="1:10" ht="36" x14ac:dyDescent="0.25">
      <c r="A107" s="79"/>
      <c r="B107" s="84" t="s">
        <v>85</v>
      </c>
      <c r="C107" s="76">
        <v>2.7268953568922788E-3</v>
      </c>
      <c r="D107" s="77">
        <v>3.6903100111339501E-3</v>
      </c>
      <c r="E107" s="77">
        <v>3.2943243508148673E-2</v>
      </c>
      <c r="F107" s="77">
        <v>0.1250201188348547</v>
      </c>
      <c r="G107" s="77">
        <v>4.5390562260850448E-2</v>
      </c>
      <c r="H107" s="78">
        <v>1.0052077255959625E-2</v>
      </c>
      <c r="I107" s="80"/>
      <c r="J107" s="79"/>
    </row>
    <row r="108" spans="1:10" ht="48" x14ac:dyDescent="0.25">
      <c r="A108" s="79"/>
      <c r="B108" s="84" t="s">
        <v>86</v>
      </c>
      <c r="C108" s="76">
        <v>0.16009113024567581</v>
      </c>
      <c r="D108" s="77">
        <v>0.79771447673043838</v>
      </c>
      <c r="E108" s="77">
        <v>0.87351007223265675</v>
      </c>
      <c r="F108" s="77">
        <v>0.90094091204930615</v>
      </c>
      <c r="G108" s="77">
        <v>0.85219521767010697</v>
      </c>
      <c r="H108" s="78">
        <v>0.32756108530060674</v>
      </c>
      <c r="I108" s="80"/>
      <c r="J108" s="79"/>
    </row>
    <row r="109" spans="1:10" ht="36" x14ac:dyDescent="0.25">
      <c r="A109" s="79"/>
      <c r="B109" s="84" t="s">
        <v>87</v>
      </c>
      <c r="C109" s="76">
        <v>0.12574770204716612</v>
      </c>
      <c r="D109" s="77">
        <v>0.64130493177826609</v>
      </c>
      <c r="E109" s="77">
        <v>0.83277367233553312</v>
      </c>
      <c r="F109" s="77">
        <v>0.8716166027121669</v>
      </c>
      <c r="G109" s="77">
        <v>0.92491330988383291</v>
      </c>
      <c r="H109" s="78">
        <v>0.28145289918996863</v>
      </c>
      <c r="I109" s="80"/>
      <c r="J109" s="79"/>
    </row>
    <row r="110" spans="1:10" ht="48" x14ac:dyDescent="0.25">
      <c r="A110" s="79"/>
      <c r="B110" s="84" t="s">
        <v>88</v>
      </c>
      <c r="C110" s="76">
        <v>0.2347046799675209</v>
      </c>
      <c r="D110" s="77">
        <v>0.19022142796224062</v>
      </c>
      <c r="E110" s="77">
        <v>0.13311678355129483</v>
      </c>
      <c r="F110" s="77">
        <v>8.5578087040123041E-2</v>
      </c>
      <c r="G110" s="77">
        <v>0.15998069801813639</v>
      </c>
      <c r="H110" s="78">
        <v>0.21590021857410571</v>
      </c>
      <c r="I110" s="80"/>
      <c r="J110" s="79"/>
    </row>
    <row r="111" spans="1:10" ht="36" x14ac:dyDescent="0.25">
      <c r="A111" s="79"/>
      <c r="B111" s="84" t="s">
        <v>89</v>
      </c>
      <c r="C111" s="76">
        <v>0.13414226824744988</v>
      </c>
      <c r="D111" s="77">
        <v>0.11543554463598157</v>
      </c>
      <c r="E111" s="77">
        <v>7.5757701890160609E-2</v>
      </c>
      <c r="F111" s="77">
        <v>4.7006484442844533E-2</v>
      </c>
      <c r="G111" s="77">
        <v>2.9857031710089229E-3</v>
      </c>
      <c r="H111" s="78">
        <v>0.12144004277943361</v>
      </c>
      <c r="I111" s="80"/>
      <c r="J111" s="79"/>
    </row>
    <row r="112" spans="1:10" ht="48" x14ac:dyDescent="0.25">
      <c r="A112" s="79"/>
      <c r="B112" s="84" t="s">
        <v>90</v>
      </c>
      <c r="C112" s="76">
        <v>6.7355896406741528E-2</v>
      </c>
      <c r="D112" s="77">
        <v>0.33675195171635275</v>
      </c>
      <c r="E112" s="77">
        <v>0.4797206604207695</v>
      </c>
      <c r="F112" s="77">
        <v>0.73104377318054237</v>
      </c>
      <c r="G112" s="77">
        <v>0.83333872379811336</v>
      </c>
      <c r="H112" s="78">
        <v>0.17114695666068205</v>
      </c>
      <c r="I112" s="80"/>
      <c r="J112" s="79"/>
    </row>
    <row r="113" spans="1:10" ht="36" x14ac:dyDescent="0.25">
      <c r="A113" s="79"/>
      <c r="B113" s="84" t="s">
        <v>91</v>
      </c>
      <c r="C113" s="76">
        <v>0.27860250138564285</v>
      </c>
      <c r="D113" s="77">
        <v>0.65956659945680873</v>
      </c>
      <c r="E113" s="77">
        <v>0.53841462048420474</v>
      </c>
      <c r="F113" s="77">
        <v>0.34321384077238348</v>
      </c>
      <c r="G113" s="77">
        <v>0.36019986386088415</v>
      </c>
      <c r="H113" s="78">
        <v>0.34592981795377248</v>
      </c>
      <c r="I113" s="80"/>
      <c r="J113" s="79"/>
    </row>
    <row r="114" spans="1:10" ht="36" x14ac:dyDescent="0.25">
      <c r="A114" s="79"/>
      <c r="B114" s="84" t="s">
        <v>92</v>
      </c>
      <c r="C114" s="76">
        <v>5.0531898605230739E-2</v>
      </c>
      <c r="D114" s="77">
        <v>0.56057771472466289</v>
      </c>
      <c r="E114" s="77">
        <v>0.8136977048135412</v>
      </c>
      <c r="F114" s="77">
        <v>0.92070773499682079</v>
      </c>
      <c r="G114" s="77">
        <v>0.75509530054824969</v>
      </c>
      <c r="H114" s="78">
        <v>0.20989348475114081</v>
      </c>
      <c r="I114" s="80"/>
      <c r="J114" s="79"/>
    </row>
    <row r="115" spans="1:10" ht="48" x14ac:dyDescent="0.25">
      <c r="A115" s="79"/>
      <c r="B115" s="84" t="s">
        <v>93</v>
      </c>
      <c r="C115" s="76">
        <v>1.5287445865259059E-2</v>
      </c>
      <c r="D115" s="77">
        <v>9.1090867318267266E-2</v>
      </c>
      <c r="E115" s="77">
        <v>9.9557608824569779E-2</v>
      </c>
      <c r="F115" s="77">
        <v>8.4256306001218959E-2</v>
      </c>
      <c r="G115" s="77">
        <v>0.11678987068413386</v>
      </c>
      <c r="H115" s="78">
        <v>3.5113043081770358E-2</v>
      </c>
      <c r="I115" s="80"/>
      <c r="J115" s="79"/>
    </row>
    <row r="116" spans="1:10" ht="48" x14ac:dyDescent="0.25">
      <c r="A116" s="79"/>
      <c r="B116" s="84" t="s">
        <v>94</v>
      </c>
      <c r="C116" s="76">
        <v>2.0861867689051541E-2</v>
      </c>
      <c r="D116" s="77">
        <v>4.5901108277047409E-2</v>
      </c>
      <c r="E116" s="77">
        <v>4.9062529169849142E-2</v>
      </c>
      <c r="F116" s="77">
        <v>9.2979192812878322E-2</v>
      </c>
      <c r="G116" s="77">
        <v>9.6852738827647458E-2</v>
      </c>
      <c r="H116" s="78">
        <v>3.0412434086609538E-2</v>
      </c>
      <c r="I116" s="80"/>
      <c r="J116" s="79"/>
    </row>
    <row r="117" spans="1:10" ht="36" x14ac:dyDescent="0.25">
      <c r="A117" s="79"/>
      <c r="B117" s="84" t="s">
        <v>95</v>
      </c>
      <c r="C117" s="76">
        <v>1.1300292406992716E-3</v>
      </c>
      <c r="D117" s="77">
        <v>7.1710361840228373E-3</v>
      </c>
      <c r="E117" s="77">
        <v>1.2535846075058326E-2</v>
      </c>
      <c r="F117" s="77">
        <v>0.11823097148471821</v>
      </c>
      <c r="G117" s="77">
        <v>0.46307928906540546</v>
      </c>
      <c r="H117" s="78">
        <v>2.0724630496927448E-2</v>
      </c>
      <c r="I117" s="80"/>
      <c r="J117" s="79"/>
    </row>
    <row r="118" spans="1:10" ht="48" x14ac:dyDescent="0.25">
      <c r="A118" s="79"/>
      <c r="B118" s="84" t="s">
        <v>96</v>
      </c>
      <c r="C118" s="76">
        <v>0</v>
      </c>
      <c r="D118" s="77">
        <v>4.5365070111203111E-4</v>
      </c>
      <c r="E118" s="77">
        <v>1.1369406926088973E-2</v>
      </c>
      <c r="F118" s="77">
        <v>4.8222276444647737E-2</v>
      </c>
      <c r="G118" s="77">
        <v>0.6194308355286654</v>
      </c>
      <c r="H118" s="78">
        <v>2.1227565316709416E-2</v>
      </c>
      <c r="I118" s="80"/>
      <c r="J118" s="79"/>
    </row>
    <row r="119" spans="1:10" ht="48" x14ac:dyDescent="0.25">
      <c r="A119" s="79"/>
      <c r="B119" s="84" t="s">
        <v>97</v>
      </c>
      <c r="C119" s="76">
        <v>0</v>
      </c>
      <c r="D119" s="77">
        <v>0</v>
      </c>
      <c r="E119" s="77">
        <v>7.2323287692779301E-3</v>
      </c>
      <c r="F119" s="77">
        <v>2.0429821293867265E-2</v>
      </c>
      <c r="G119" s="77">
        <v>0.30171556722821263</v>
      </c>
      <c r="H119" s="78">
        <v>1.0388215540262011E-2</v>
      </c>
      <c r="I119" s="80"/>
      <c r="J119" s="79"/>
    </row>
    <row r="120" spans="1:10" ht="48" x14ac:dyDescent="0.25">
      <c r="A120" s="79"/>
      <c r="B120" s="84" t="s">
        <v>98</v>
      </c>
      <c r="C120" s="76">
        <v>4.4508407500614813E-2</v>
      </c>
      <c r="D120" s="77">
        <v>0.31948965629868625</v>
      </c>
      <c r="E120" s="77">
        <v>0.59680933864258112</v>
      </c>
      <c r="F120" s="77">
        <v>0.66055624914061717</v>
      </c>
      <c r="G120" s="77">
        <v>0.96431344897200066</v>
      </c>
      <c r="H120" s="78">
        <v>0.16019304820744343</v>
      </c>
      <c r="I120" s="80"/>
      <c r="J120" s="79"/>
    </row>
    <row r="121" spans="1:10" ht="48" x14ac:dyDescent="0.25">
      <c r="A121" s="79"/>
      <c r="B121" s="84" t="s">
        <v>99</v>
      </c>
      <c r="C121" s="76">
        <v>0.14428587307980342</v>
      </c>
      <c r="D121" s="77">
        <v>5.1417317595354901E-2</v>
      </c>
      <c r="E121" s="77">
        <v>4.4334872506510477E-2</v>
      </c>
      <c r="F121" s="77">
        <v>2.7138974386468992E-2</v>
      </c>
      <c r="G121" s="77">
        <v>4.9458017288223029E-2</v>
      </c>
      <c r="H121" s="78">
        <v>0.1199230076820836</v>
      </c>
      <c r="I121" s="80"/>
      <c r="J121" s="79"/>
    </row>
    <row r="122" spans="1:10" ht="36" x14ac:dyDescent="0.25">
      <c r="A122" s="79"/>
      <c r="B122" s="84" t="s">
        <v>100</v>
      </c>
      <c r="C122" s="76">
        <v>0.91230952172462554</v>
      </c>
      <c r="D122" s="77">
        <v>0.47114692427087079</v>
      </c>
      <c r="E122" s="77">
        <v>0.35322406691735303</v>
      </c>
      <c r="F122" s="77">
        <v>0.44678785014040101</v>
      </c>
      <c r="G122" s="77">
        <v>0.25455704728201783</v>
      </c>
      <c r="H122" s="78">
        <v>0.78865906154365051</v>
      </c>
      <c r="I122" s="80"/>
      <c r="J122" s="79"/>
    </row>
    <row r="123" spans="1:10" ht="36" x14ac:dyDescent="0.25">
      <c r="A123" s="79"/>
      <c r="B123" s="84" t="s">
        <v>101</v>
      </c>
      <c r="C123" s="76">
        <v>2.4136104265899318E-3</v>
      </c>
      <c r="D123" s="77">
        <v>1.4222990944735085E-2</v>
      </c>
      <c r="E123" s="77">
        <v>2.1732429726562318E-2</v>
      </c>
      <c r="F123" s="77">
        <v>1.3859361374108108E-2</v>
      </c>
      <c r="G123" s="77">
        <v>7.2457162664967198E-3</v>
      </c>
      <c r="H123" s="78">
        <v>5.5768697457500762E-3</v>
      </c>
      <c r="I123" s="80"/>
      <c r="J123" s="79"/>
    </row>
    <row r="124" spans="1:10" ht="48" x14ac:dyDescent="0.25">
      <c r="A124" s="79"/>
      <c r="B124" s="84" t="s">
        <v>102</v>
      </c>
      <c r="C124" s="76">
        <v>6.2727199569262426E-2</v>
      </c>
      <c r="D124" s="77">
        <v>4.3620813669276247E-2</v>
      </c>
      <c r="E124" s="77">
        <v>1.3146394124358652E-2</v>
      </c>
      <c r="F124" s="77">
        <v>1.6473216614091582E-2</v>
      </c>
      <c r="G124" s="77">
        <v>2.1181995059147913E-3</v>
      </c>
      <c r="H124" s="78">
        <v>5.403536467202754E-2</v>
      </c>
      <c r="I124" s="80"/>
      <c r="J124" s="79"/>
    </row>
    <row r="125" spans="1:10" ht="36" x14ac:dyDescent="0.25">
      <c r="A125" s="79"/>
      <c r="B125" s="84" t="s">
        <v>103</v>
      </c>
      <c r="C125" s="76">
        <v>8.6327811296884398E-5</v>
      </c>
      <c r="D125" s="77">
        <v>2.185994662261236E-3</v>
      </c>
      <c r="E125" s="77">
        <v>0</v>
      </c>
      <c r="F125" s="77">
        <v>1.4250419342379248E-2</v>
      </c>
      <c r="G125" s="77">
        <v>0</v>
      </c>
      <c r="H125" s="78">
        <v>8.260045743139101E-4</v>
      </c>
      <c r="I125" s="80"/>
      <c r="J125" s="79"/>
    </row>
    <row r="126" spans="1:10" ht="24" x14ac:dyDescent="0.25">
      <c r="A126" s="79"/>
      <c r="B126" s="84" t="s">
        <v>104</v>
      </c>
      <c r="C126" s="76">
        <v>0.20296431273700161</v>
      </c>
      <c r="D126" s="77">
        <v>0.2406204594700023</v>
      </c>
      <c r="E126" s="77">
        <v>0.24747405867734409</v>
      </c>
      <c r="F126" s="77">
        <v>0.24709883277110997</v>
      </c>
      <c r="G126" s="77">
        <v>0.40128629518580744</v>
      </c>
      <c r="H126" s="78">
        <v>0.21785490765084528</v>
      </c>
      <c r="I126" s="80"/>
      <c r="J126" s="79"/>
    </row>
    <row r="127" spans="1:10" ht="24" x14ac:dyDescent="0.25">
      <c r="A127" s="79"/>
      <c r="B127" s="84" t="s">
        <v>105</v>
      </c>
      <c r="C127" s="76">
        <v>0.20174854081512128</v>
      </c>
      <c r="D127" s="77">
        <v>0.20027444850382697</v>
      </c>
      <c r="E127" s="77">
        <v>0.24593132780590921</v>
      </c>
      <c r="F127" s="77">
        <v>0.24099600152163186</v>
      </c>
      <c r="G127" s="77">
        <v>0.23839294373916209</v>
      </c>
      <c r="H127" s="78">
        <v>0.20655562922918164</v>
      </c>
      <c r="I127" s="80"/>
      <c r="J127" s="79"/>
    </row>
    <row r="128" spans="1:10" ht="84" x14ac:dyDescent="0.25">
      <c r="A128" s="79"/>
      <c r="B128" s="84" t="s">
        <v>106</v>
      </c>
      <c r="C128" s="76">
        <v>1.4216417998428883</v>
      </c>
      <c r="D128" s="77">
        <v>1.8293047749696485</v>
      </c>
      <c r="E128" s="77">
        <v>1.9277112204184752</v>
      </c>
      <c r="F128" s="77">
        <v>1.9252602619081736</v>
      </c>
      <c r="G128" s="77">
        <v>1.7035581502784489</v>
      </c>
      <c r="H128" s="78">
        <v>1.5276599614742161</v>
      </c>
      <c r="I128" s="80"/>
      <c r="J128" s="79"/>
    </row>
    <row r="129" spans="1:10" ht="36" x14ac:dyDescent="0.25">
      <c r="A129" s="79"/>
      <c r="B129" s="84" t="s">
        <v>107</v>
      </c>
      <c r="C129" s="76">
        <v>2.7881465744689165E-3</v>
      </c>
      <c r="D129" s="77">
        <v>5.7470256949174745E-3</v>
      </c>
      <c r="E129" s="77">
        <v>1.5568600002093518E-2</v>
      </c>
      <c r="F129" s="77">
        <v>0.33383991789314521</v>
      </c>
      <c r="G129" s="77">
        <v>0.84137200823382197</v>
      </c>
      <c r="H129" s="78">
        <v>4.0852412015070061E-2</v>
      </c>
      <c r="I129" s="80"/>
      <c r="J129" s="79"/>
    </row>
    <row r="130" spans="1:10" ht="36" x14ac:dyDescent="0.25">
      <c r="A130" s="79"/>
      <c r="B130" s="84" t="s">
        <v>108</v>
      </c>
      <c r="C130" s="76">
        <v>2.7814454076315685E-2</v>
      </c>
      <c r="D130" s="77">
        <v>0.20470300717874426</v>
      </c>
      <c r="E130" s="77">
        <v>0.28549407787721442</v>
      </c>
      <c r="F130" s="77">
        <v>0.36995500754433319</v>
      </c>
      <c r="G130" s="77">
        <v>7.6307392425343193E-2</v>
      </c>
      <c r="H130" s="78">
        <v>7.8081049236498709E-2</v>
      </c>
      <c r="I130" s="80"/>
      <c r="J130" s="79"/>
    </row>
    <row r="131" spans="1:10" ht="36" x14ac:dyDescent="0.25">
      <c r="A131" s="79"/>
      <c r="B131" s="84" t="s">
        <v>109</v>
      </c>
      <c r="C131" s="76">
        <v>6.7369579651867476E-2</v>
      </c>
      <c r="D131" s="77">
        <v>0.38626770647427483</v>
      </c>
      <c r="E131" s="77">
        <v>0.39135531542885277</v>
      </c>
      <c r="F131" s="77">
        <v>0.20169053608350454</v>
      </c>
      <c r="G131" s="77">
        <v>2.8479354476012093E-2</v>
      </c>
      <c r="H131" s="78">
        <v>0.12963832734691427</v>
      </c>
      <c r="I131" s="80"/>
      <c r="J131" s="79"/>
    </row>
    <row r="132" spans="1:10" ht="36" x14ac:dyDescent="0.25">
      <c r="A132" s="79"/>
      <c r="B132" s="84" t="s">
        <v>110</v>
      </c>
      <c r="C132" s="76">
        <v>0.20260893599561619</v>
      </c>
      <c r="D132" s="77">
        <v>9.1455184155993866E-2</v>
      </c>
      <c r="E132" s="77">
        <v>9.801149327740688E-2</v>
      </c>
      <c r="F132" s="77">
        <v>3.6623023692890035E-2</v>
      </c>
      <c r="G132" s="77">
        <v>1.2604776610667327E-2</v>
      </c>
      <c r="H132" s="78">
        <v>0.17109131630440189</v>
      </c>
      <c r="I132" s="80"/>
      <c r="J132" s="79"/>
    </row>
    <row r="133" spans="1:10" ht="36" x14ac:dyDescent="0.25">
      <c r="A133" s="79"/>
      <c r="B133" s="84" t="s">
        <v>111</v>
      </c>
      <c r="C133" s="76">
        <v>6.2703303291767917E-2</v>
      </c>
      <c r="D133" s="77">
        <v>6.3506021525263856E-2</v>
      </c>
      <c r="E133" s="77">
        <v>2.6034038980910262E-2</v>
      </c>
      <c r="F133" s="77">
        <v>7.7348472331791648E-3</v>
      </c>
      <c r="G133" s="77">
        <v>0</v>
      </c>
      <c r="H133" s="78">
        <v>5.6909188701444804E-2</v>
      </c>
      <c r="I133" s="80"/>
      <c r="J133" s="79"/>
    </row>
    <row r="134" spans="1:10" ht="60" x14ac:dyDescent="0.25">
      <c r="A134" s="79"/>
      <c r="B134" s="84" t="s">
        <v>112</v>
      </c>
      <c r="C134" s="76">
        <v>0.55656458981025836</v>
      </c>
      <c r="D134" s="77">
        <v>0.17103929430518552</v>
      </c>
      <c r="E134" s="77">
        <v>0.12144257604576966</v>
      </c>
      <c r="F134" s="77">
        <v>3.2784075967806477E-2</v>
      </c>
      <c r="G134" s="77">
        <v>0</v>
      </c>
      <c r="H134" s="78">
        <v>0.44800376616532522</v>
      </c>
      <c r="I134" s="80"/>
      <c r="J134" s="79"/>
    </row>
    <row r="135" spans="1:10" ht="36" x14ac:dyDescent="0.25">
      <c r="A135" s="79"/>
      <c r="B135" s="84" t="s">
        <v>113</v>
      </c>
      <c r="C135" s="76">
        <v>7.1196243208093313E-2</v>
      </c>
      <c r="D135" s="77">
        <v>2.7544132759648159E-2</v>
      </c>
      <c r="E135" s="77">
        <v>9.1012740827788301E-3</v>
      </c>
      <c r="F135" s="77">
        <v>0</v>
      </c>
      <c r="G135" s="77">
        <v>0</v>
      </c>
      <c r="H135" s="78">
        <v>5.7513021380217015E-2</v>
      </c>
      <c r="I135" s="80"/>
      <c r="J135" s="79"/>
    </row>
    <row r="136" spans="1:10" ht="60" x14ac:dyDescent="0.25">
      <c r="A136" s="79"/>
      <c r="B136" s="84" t="s">
        <v>114</v>
      </c>
      <c r="C136" s="76">
        <v>1.3727233229626865E-3</v>
      </c>
      <c r="D136" s="77">
        <v>0</v>
      </c>
      <c r="E136" s="77">
        <v>0</v>
      </c>
      <c r="F136" s="77">
        <v>1.7222489079226622E-3</v>
      </c>
      <c r="G136" s="77">
        <v>0</v>
      </c>
      <c r="H136" s="78">
        <v>1.0903179964814273E-3</v>
      </c>
      <c r="I136" s="80"/>
      <c r="J136" s="79"/>
    </row>
    <row r="137" spans="1:10" ht="36" x14ac:dyDescent="0.25">
      <c r="A137" s="79"/>
      <c r="B137" s="84" t="s">
        <v>115</v>
      </c>
      <c r="C137" s="76">
        <v>3.5872117421700952E-3</v>
      </c>
      <c r="D137" s="77">
        <v>1.1805597721105121E-2</v>
      </c>
      <c r="E137" s="77">
        <v>3.2980312736251474E-2</v>
      </c>
      <c r="F137" s="77">
        <v>1.0231789927248335E-2</v>
      </c>
      <c r="G137" s="77">
        <v>4.1236468254155507E-2</v>
      </c>
      <c r="H137" s="78">
        <v>7.6919678377452717E-3</v>
      </c>
      <c r="I137" s="80"/>
      <c r="J137" s="79"/>
    </row>
    <row r="138" spans="1:10" ht="48" x14ac:dyDescent="0.25">
      <c r="A138" s="79"/>
      <c r="B138" s="84" t="s">
        <v>116</v>
      </c>
      <c r="C138" s="76">
        <v>1.3981289589919713E-3</v>
      </c>
      <c r="D138" s="77">
        <v>2.4453254356019201E-2</v>
      </c>
      <c r="E138" s="77">
        <v>1.6026190858685081E-2</v>
      </c>
      <c r="F138" s="77">
        <v>5.4185527499705476E-3</v>
      </c>
      <c r="G138" s="77">
        <v>0</v>
      </c>
      <c r="H138" s="78">
        <v>5.2449540363276323E-3</v>
      </c>
      <c r="I138" s="80"/>
      <c r="J138" s="79"/>
    </row>
    <row r="139" spans="1:10" ht="48" x14ac:dyDescent="0.25">
      <c r="A139" s="79"/>
      <c r="B139" s="84" t="s">
        <v>117</v>
      </c>
      <c r="C139" s="76">
        <v>5.7244537524892502E-4</v>
      </c>
      <c r="D139" s="77">
        <v>4.3405877129799722E-2</v>
      </c>
      <c r="E139" s="77">
        <v>8.0037297180065484E-2</v>
      </c>
      <c r="F139" s="77">
        <v>0.60040765294827148</v>
      </c>
      <c r="G139" s="77">
        <v>0.94155024190968006</v>
      </c>
      <c r="H139" s="78">
        <v>5.9784726778347869E-2</v>
      </c>
      <c r="I139" s="80"/>
      <c r="J139" s="79"/>
    </row>
    <row r="140" spans="1:10" ht="24" x14ac:dyDescent="0.25">
      <c r="A140" s="79"/>
      <c r="B140" s="84" t="s">
        <v>118</v>
      </c>
      <c r="C140" s="76">
        <v>1.0333017800281855E-2</v>
      </c>
      <c r="D140" s="77">
        <v>4.1029031492752978E-2</v>
      </c>
      <c r="E140" s="77">
        <v>0.1042818916258408</v>
      </c>
      <c r="F140" s="77">
        <v>6.0540493027737709E-2</v>
      </c>
      <c r="G140" s="77">
        <v>5.1224739588401666E-2</v>
      </c>
      <c r="H140" s="78">
        <v>2.256413179036356E-2</v>
      </c>
      <c r="I140" s="80"/>
      <c r="J140" s="79"/>
    </row>
    <row r="141" spans="1:10" ht="36" x14ac:dyDescent="0.25">
      <c r="A141" s="79"/>
      <c r="B141" s="84" t="s">
        <v>119</v>
      </c>
      <c r="C141" s="76">
        <v>4.8556171607807251E-2</v>
      </c>
      <c r="D141" s="77">
        <v>0.25047998020951673</v>
      </c>
      <c r="E141" s="77">
        <v>0.32865239168323968</v>
      </c>
      <c r="F141" s="77">
        <v>0.24937083142308689</v>
      </c>
      <c r="G141" s="77">
        <v>7.2250185019180754E-3</v>
      </c>
      <c r="H141" s="78">
        <v>9.5712044876112012E-2</v>
      </c>
      <c r="I141" s="80"/>
      <c r="J141" s="79"/>
    </row>
    <row r="142" spans="1:10" ht="72" x14ac:dyDescent="0.25">
      <c r="A142" s="79"/>
      <c r="B142" s="84" t="s">
        <v>120</v>
      </c>
      <c r="C142" s="76">
        <v>0.70703654567017915</v>
      </c>
      <c r="D142" s="77">
        <v>0.52466762474651452</v>
      </c>
      <c r="E142" s="77">
        <v>0.36460786682553231</v>
      </c>
      <c r="F142" s="77">
        <v>6.7537921352924871E-2</v>
      </c>
      <c r="G142" s="77">
        <v>0</v>
      </c>
      <c r="H142" s="78">
        <v>0.62092001732150948</v>
      </c>
      <c r="I142" s="80"/>
      <c r="J142" s="79"/>
    </row>
    <row r="143" spans="1:10" ht="36" x14ac:dyDescent="0.25">
      <c r="A143" s="79"/>
      <c r="B143" s="84" t="s">
        <v>121</v>
      </c>
      <c r="C143" s="76">
        <v>0.17084821299102454</v>
      </c>
      <c r="D143" s="77">
        <v>0.1063775610986547</v>
      </c>
      <c r="E143" s="77">
        <v>9.6343745677239259E-2</v>
      </c>
      <c r="F143" s="77">
        <v>1.4199266684246406E-2</v>
      </c>
      <c r="G143" s="77">
        <v>0</v>
      </c>
      <c r="H143" s="78">
        <v>0.14786133461836326</v>
      </c>
      <c r="I143" s="80"/>
      <c r="J143" s="79"/>
    </row>
    <row r="144" spans="1:10" ht="48" x14ac:dyDescent="0.25">
      <c r="A144" s="79"/>
      <c r="B144" s="84" t="s">
        <v>122</v>
      </c>
      <c r="C144" s="76">
        <v>6.123684668663526E-2</v>
      </c>
      <c r="D144" s="77">
        <v>3.4039925322761781E-2</v>
      </c>
      <c r="E144" s="77">
        <v>2.2207960445879225E-2</v>
      </c>
      <c r="F144" s="77">
        <v>3.5268709198688578E-3</v>
      </c>
      <c r="G144" s="77">
        <v>0</v>
      </c>
      <c r="H144" s="78">
        <v>5.172064384978009E-2</v>
      </c>
      <c r="I144" s="80"/>
      <c r="J144" s="79"/>
    </row>
    <row r="145" spans="1:10" ht="60" x14ac:dyDescent="0.25">
      <c r="A145" s="79"/>
      <c r="B145" s="84" t="s">
        <v>123</v>
      </c>
      <c r="C145" s="76">
        <v>1.3106428560969586E-3</v>
      </c>
      <c r="D145" s="77">
        <v>0</v>
      </c>
      <c r="E145" s="77">
        <v>3.8688465622032401E-3</v>
      </c>
      <c r="F145" s="77">
        <v>4.4169636438637066E-3</v>
      </c>
      <c r="G145" s="77">
        <v>0</v>
      </c>
      <c r="H145" s="78">
        <v>1.3573448425245245E-3</v>
      </c>
      <c r="I145" s="80"/>
      <c r="J145" s="79"/>
    </row>
    <row r="146" spans="1:10" ht="84" x14ac:dyDescent="0.25">
      <c r="A146" s="79"/>
      <c r="B146" s="84" t="s">
        <v>124</v>
      </c>
      <c r="C146" s="76">
        <v>0.29421571697774362</v>
      </c>
      <c r="D146" s="77">
        <v>0.42037054500653237</v>
      </c>
      <c r="E146" s="77">
        <v>0.39279894991570929</v>
      </c>
      <c r="F146" s="77">
        <v>0.3282402974987535</v>
      </c>
      <c r="G146" s="77">
        <v>3.8994811240538767E-2</v>
      </c>
      <c r="H146" s="78">
        <v>0.30915293537831884</v>
      </c>
      <c r="I146" s="80"/>
      <c r="J146" s="79"/>
    </row>
    <row r="147" spans="1:10" ht="48" x14ac:dyDescent="0.25">
      <c r="A147" s="79"/>
      <c r="B147" s="84" t="s">
        <v>125</v>
      </c>
      <c r="C147" s="76">
        <v>0</v>
      </c>
      <c r="D147" s="77">
        <v>1.2803149924412349E-2</v>
      </c>
      <c r="E147" s="77">
        <v>9.3794338711356007E-3</v>
      </c>
      <c r="F147" s="77">
        <v>9.4553509327655272E-2</v>
      </c>
      <c r="G147" s="77">
        <v>9.0163472443306105E-3</v>
      </c>
      <c r="H147" s="78">
        <v>5.649607875843508E-3</v>
      </c>
      <c r="I147" s="80"/>
      <c r="J147" s="79"/>
    </row>
    <row r="148" spans="1:10" ht="36" x14ac:dyDescent="0.25">
      <c r="A148" s="79"/>
      <c r="B148" s="84" t="s">
        <v>126</v>
      </c>
      <c r="C148" s="76">
        <v>4.5069340734370106E-3</v>
      </c>
      <c r="D148" s="77">
        <v>2.6179731682453022E-2</v>
      </c>
      <c r="E148" s="77">
        <v>7.0841706350637884E-2</v>
      </c>
      <c r="F148" s="77">
        <v>6.0540493027737709E-2</v>
      </c>
      <c r="G148" s="77">
        <v>2.2753445494290057E-2</v>
      </c>
      <c r="H148" s="78">
        <v>1.3517683314212096E-2</v>
      </c>
      <c r="I148" s="80"/>
      <c r="J148" s="79"/>
    </row>
    <row r="149" spans="1:10" ht="48" x14ac:dyDescent="0.25">
      <c r="A149" s="79"/>
      <c r="B149" s="84" t="s">
        <v>127</v>
      </c>
      <c r="C149" s="76">
        <v>1.9182169947013539E-2</v>
      </c>
      <c r="D149" s="77">
        <v>0.12777643388131019</v>
      </c>
      <c r="E149" s="77">
        <v>0.18015721634925122</v>
      </c>
      <c r="F149" s="77">
        <v>0.11734394244933882</v>
      </c>
      <c r="G149" s="77">
        <v>7.2250185019180754E-3</v>
      </c>
      <c r="H149" s="78">
        <v>4.5115822038964082E-2</v>
      </c>
      <c r="I149" s="80"/>
      <c r="J149" s="79"/>
    </row>
    <row r="150" spans="1:10" ht="60" x14ac:dyDescent="0.25">
      <c r="A150" s="79"/>
      <c r="B150" s="84" t="s">
        <v>128</v>
      </c>
      <c r="C150" s="76">
        <v>5.5111316099094561E-4</v>
      </c>
      <c r="D150" s="77">
        <v>0</v>
      </c>
      <c r="E150" s="77">
        <v>3.8688465622032401E-3</v>
      </c>
      <c r="F150" s="77">
        <v>0</v>
      </c>
      <c r="G150" s="77">
        <v>0</v>
      </c>
      <c r="H150" s="78">
        <v>6.3620513485243774E-4</v>
      </c>
      <c r="I150" s="80"/>
      <c r="J150" s="79"/>
    </row>
    <row r="151" spans="1:10" ht="48" x14ac:dyDescent="0.25">
      <c r="A151" s="79"/>
      <c r="B151" s="84" t="s">
        <v>129</v>
      </c>
      <c r="C151" s="76">
        <v>0.62439994963817358</v>
      </c>
      <c r="D151" s="77">
        <v>3.6580194073183817E-2</v>
      </c>
      <c r="E151" s="77">
        <v>7.7155900023988984E-3</v>
      </c>
      <c r="F151" s="77">
        <v>0</v>
      </c>
      <c r="G151" s="77">
        <v>0</v>
      </c>
      <c r="H151" s="78">
        <v>0.47435484613529916</v>
      </c>
      <c r="I151" s="80"/>
      <c r="J151" s="79"/>
    </row>
    <row r="152" spans="1:10" ht="60" x14ac:dyDescent="0.25">
      <c r="A152" s="79"/>
      <c r="B152" s="84" t="s">
        <v>130</v>
      </c>
      <c r="C152" s="76">
        <v>1.3806419756302361E-2</v>
      </c>
      <c r="D152" s="77">
        <v>4.5933954082892504E-2</v>
      </c>
      <c r="E152" s="77">
        <v>4.9385479139886654E-2</v>
      </c>
      <c r="F152" s="77">
        <v>2.6884961775013659E-3</v>
      </c>
      <c r="G152" s="77">
        <v>7.4653515471771389E-3</v>
      </c>
      <c r="H152" s="78">
        <v>1.9335383859007155E-2</v>
      </c>
      <c r="I152" s="80"/>
      <c r="J152" s="79"/>
    </row>
    <row r="153" spans="1:10" ht="36" x14ac:dyDescent="0.25">
      <c r="A153" s="79"/>
      <c r="B153" s="84" t="s">
        <v>131</v>
      </c>
      <c r="C153" s="76">
        <v>1.9914111992766121E-4</v>
      </c>
      <c r="D153" s="77">
        <v>5.9188450923979711E-3</v>
      </c>
      <c r="E153" s="77">
        <v>7.0916526067453184E-3</v>
      </c>
      <c r="F153" s="77">
        <v>6.1860432206224149E-3</v>
      </c>
      <c r="G153" s="77">
        <v>2.9857031710089229E-3</v>
      </c>
      <c r="H153" s="78">
        <v>1.6065243958775207E-3</v>
      </c>
      <c r="I153" s="80"/>
      <c r="J153" s="79"/>
    </row>
    <row r="154" spans="1:10" ht="36" x14ac:dyDescent="0.25">
      <c r="A154" s="79"/>
      <c r="B154" s="84" t="s">
        <v>132</v>
      </c>
      <c r="C154" s="76">
        <v>5.5124781342120732E-3</v>
      </c>
      <c r="D154" s="77">
        <v>8.5013829956549145E-2</v>
      </c>
      <c r="E154" s="77">
        <v>0.1202143929301845</v>
      </c>
      <c r="F154" s="77">
        <v>0.15360123831376035</v>
      </c>
      <c r="G154" s="77">
        <v>0.10858014894411126</v>
      </c>
      <c r="H154" s="78">
        <v>3.0337406788173704E-2</v>
      </c>
      <c r="I154" s="80"/>
      <c r="J154" s="79"/>
    </row>
    <row r="155" spans="1:10" ht="36" x14ac:dyDescent="0.25">
      <c r="A155" s="79"/>
      <c r="B155" s="84" t="s">
        <v>133</v>
      </c>
      <c r="C155" s="76">
        <v>1.0899064914742842E-2</v>
      </c>
      <c r="D155" s="77">
        <v>9.0447035940348086E-2</v>
      </c>
      <c r="E155" s="77">
        <v>0.15219229015421404</v>
      </c>
      <c r="F155" s="77">
        <v>0.39990453327439363</v>
      </c>
      <c r="G155" s="77">
        <v>0.80724159696579689</v>
      </c>
      <c r="H155" s="78">
        <v>6.6693800781323864E-2</v>
      </c>
      <c r="I155" s="80"/>
      <c r="J155" s="79"/>
    </row>
    <row r="156" spans="1:10" ht="36" x14ac:dyDescent="0.25">
      <c r="A156" s="79"/>
      <c r="B156" s="84" t="s">
        <v>134</v>
      </c>
      <c r="C156" s="76">
        <v>0.34352422993785914</v>
      </c>
      <c r="D156" s="77">
        <v>0.7322829886344463</v>
      </c>
      <c r="E156" s="77">
        <v>0.66340059516657079</v>
      </c>
      <c r="F156" s="77">
        <v>0.43761968901372195</v>
      </c>
      <c r="G156" s="77">
        <v>7.3727199371905874E-2</v>
      </c>
      <c r="H156" s="78">
        <v>0.40594223683481684</v>
      </c>
      <c r="I156" s="80"/>
      <c r="J156" s="79"/>
    </row>
    <row r="157" spans="1:10" ht="36" x14ac:dyDescent="0.25">
      <c r="A157" s="79"/>
      <c r="B157" s="84" t="s">
        <v>135</v>
      </c>
      <c r="C157" s="76">
        <v>4.2937200821040314E-4</v>
      </c>
      <c r="D157" s="77">
        <v>0</v>
      </c>
      <c r="E157" s="77">
        <v>0</v>
      </c>
      <c r="F157" s="77">
        <v>0</v>
      </c>
      <c r="G157" s="77">
        <v>0</v>
      </c>
      <c r="H157" s="78">
        <v>3.2270943126441227E-4</v>
      </c>
      <c r="I157" s="80"/>
      <c r="J157" s="79"/>
    </row>
    <row r="158" spans="1:10" ht="36" x14ac:dyDescent="0.25">
      <c r="A158" s="79"/>
      <c r="B158" s="84" t="s">
        <v>136</v>
      </c>
      <c r="C158" s="76">
        <v>1.0293819165157691E-3</v>
      </c>
      <c r="D158" s="77">
        <v>0</v>
      </c>
      <c r="E158" s="77">
        <v>0</v>
      </c>
      <c r="F158" s="77">
        <v>0</v>
      </c>
      <c r="G158" s="77">
        <v>0</v>
      </c>
      <c r="H158" s="78">
        <v>7.7366769719625474E-4</v>
      </c>
      <c r="I158" s="80"/>
      <c r="J158" s="79"/>
    </row>
    <row r="159" spans="1:10" ht="48" x14ac:dyDescent="0.25">
      <c r="A159" s="79"/>
      <c r="B159" s="84" t="s">
        <v>137</v>
      </c>
      <c r="C159" s="76">
        <v>0.16847928211454558</v>
      </c>
      <c r="D159" s="77">
        <v>1.1792571205472967E-2</v>
      </c>
      <c r="E159" s="77">
        <v>2.8273937356724415E-3</v>
      </c>
      <c r="F159" s="77">
        <v>0</v>
      </c>
      <c r="G159" s="77">
        <v>0</v>
      </c>
      <c r="H159" s="78">
        <v>0.12827892618453515</v>
      </c>
      <c r="I159" s="80"/>
      <c r="J159" s="79"/>
    </row>
    <row r="160" spans="1:10" ht="48" x14ac:dyDescent="0.25">
      <c r="A160" s="79"/>
      <c r="B160" s="84" t="s">
        <v>138</v>
      </c>
      <c r="C160" s="76">
        <v>1.213547968987945E-2</v>
      </c>
      <c r="D160" s="77">
        <v>0</v>
      </c>
      <c r="E160" s="77">
        <v>0</v>
      </c>
      <c r="F160" s="77">
        <v>0</v>
      </c>
      <c r="G160" s="77">
        <v>0</v>
      </c>
      <c r="H160" s="78">
        <v>9.1208408418714387E-3</v>
      </c>
      <c r="I160" s="80"/>
      <c r="J160" s="79"/>
    </row>
    <row r="161" spans="1:10" ht="36" x14ac:dyDescent="0.25">
      <c r="A161" s="79"/>
      <c r="B161" s="84" t="s">
        <v>139</v>
      </c>
      <c r="C161" s="76">
        <v>2.7244485447178154E-2</v>
      </c>
      <c r="D161" s="77">
        <v>1.2400422893824797E-2</v>
      </c>
      <c r="E161" s="77">
        <v>0</v>
      </c>
      <c r="F161" s="77">
        <v>7.8935390089623844E-3</v>
      </c>
      <c r="G161" s="77">
        <v>0</v>
      </c>
      <c r="H161" s="78">
        <v>2.2312171799693609E-2</v>
      </c>
      <c r="I161" s="80"/>
      <c r="J161" s="79"/>
    </row>
    <row r="162" spans="1:10" ht="36" x14ac:dyDescent="0.25">
      <c r="A162" s="79"/>
      <c r="B162" s="84" t="s">
        <v>140</v>
      </c>
      <c r="C162" s="76">
        <v>5.0836406903707131E-2</v>
      </c>
      <c r="D162" s="77">
        <v>1.2594818966343577E-2</v>
      </c>
      <c r="E162" s="77">
        <v>2.0913511218913221E-3</v>
      </c>
      <c r="F162" s="77">
        <v>0</v>
      </c>
      <c r="G162" s="77">
        <v>0</v>
      </c>
      <c r="H162" s="78">
        <v>3.9919487495249428E-2</v>
      </c>
      <c r="I162" s="80"/>
      <c r="J162" s="79"/>
    </row>
    <row r="163" spans="1:10" ht="36" x14ac:dyDescent="0.25">
      <c r="A163" s="79"/>
      <c r="B163" s="84" t="s">
        <v>141</v>
      </c>
      <c r="C163" s="76">
        <v>0.65367661517678888</v>
      </c>
      <c r="D163" s="77">
        <v>0.64105505899145798</v>
      </c>
      <c r="E163" s="77">
        <v>0.52553393962499784</v>
      </c>
      <c r="F163" s="77">
        <v>0.205399860602168</v>
      </c>
      <c r="G163" s="77">
        <v>7.8836914434772892E-2</v>
      </c>
      <c r="H163" s="78">
        <v>0.6118637768165035</v>
      </c>
      <c r="I163" s="80"/>
      <c r="J163" s="79"/>
    </row>
    <row r="164" spans="1:10" ht="48" x14ac:dyDescent="0.25">
      <c r="A164" s="79"/>
      <c r="B164" s="84" t="s">
        <v>142</v>
      </c>
      <c r="C164" s="76">
        <v>3.8234141478857717E-2</v>
      </c>
      <c r="D164" s="77">
        <v>7.2098724667293737E-2</v>
      </c>
      <c r="E164" s="77">
        <v>5.9681662704974089E-2</v>
      </c>
      <c r="F164" s="77">
        <v>8.7291619024485026E-2</v>
      </c>
      <c r="G164" s="77">
        <v>0.13454089735502617</v>
      </c>
      <c r="H164" s="78">
        <v>4.836419311920348E-2</v>
      </c>
      <c r="I164" s="80"/>
      <c r="J164" s="79"/>
    </row>
    <row r="165" spans="1:10" ht="48" x14ac:dyDescent="0.25">
      <c r="A165" s="79"/>
      <c r="B165" s="84" t="s">
        <v>143</v>
      </c>
      <c r="C165" s="76">
        <v>4.7150974840994987E-2</v>
      </c>
      <c r="D165" s="77">
        <v>0.24821379857899709</v>
      </c>
      <c r="E165" s="77">
        <v>0.4098656528124644</v>
      </c>
      <c r="F165" s="77">
        <v>0.69399642861441424</v>
      </c>
      <c r="G165" s="77">
        <v>0.7866221882102008</v>
      </c>
      <c r="H165" s="78">
        <v>0.13803761647254933</v>
      </c>
      <c r="I165" s="80"/>
      <c r="J165" s="79"/>
    </row>
    <row r="166" spans="1:10" ht="36" x14ac:dyDescent="0.25">
      <c r="A166" s="79"/>
      <c r="B166" s="84" t="s">
        <v>144</v>
      </c>
      <c r="C166" s="76">
        <v>2.0108924586072683E-3</v>
      </c>
      <c r="D166" s="77">
        <v>3.8565949634806367E-4</v>
      </c>
      <c r="E166" s="77">
        <v>0</v>
      </c>
      <c r="F166" s="77">
        <v>0</v>
      </c>
      <c r="G166" s="77">
        <v>0</v>
      </c>
      <c r="H166" s="78">
        <v>1.5600921475273273E-3</v>
      </c>
      <c r="I166" s="80"/>
      <c r="J166" s="79"/>
    </row>
    <row r="167" spans="1:10" ht="72" x14ac:dyDescent="0.25">
      <c r="A167" s="79"/>
      <c r="B167" s="84" t="s">
        <v>145</v>
      </c>
      <c r="C167" s="76">
        <v>3.0270426066972177E-2</v>
      </c>
      <c r="D167" s="77">
        <v>9.4495021990457313E-4</v>
      </c>
      <c r="E167" s="77">
        <v>0</v>
      </c>
      <c r="F167" s="77">
        <v>0</v>
      </c>
      <c r="G167" s="77">
        <v>0</v>
      </c>
      <c r="H167" s="78">
        <v>2.2870203273354317E-2</v>
      </c>
      <c r="I167" s="80"/>
      <c r="J167" s="79"/>
    </row>
    <row r="168" spans="1:10" ht="72" x14ac:dyDescent="0.25">
      <c r="A168" s="79"/>
      <c r="B168" s="84" t="s">
        <v>146</v>
      </c>
      <c r="C168" s="76">
        <v>8.0198690253065162E-3</v>
      </c>
      <c r="D168" s="77">
        <v>0</v>
      </c>
      <c r="E168" s="77">
        <v>0</v>
      </c>
      <c r="F168" s="77">
        <v>0</v>
      </c>
      <c r="G168" s="77">
        <v>0</v>
      </c>
      <c r="H168" s="78">
        <v>6.0276108420731344E-3</v>
      </c>
      <c r="I168" s="80"/>
      <c r="J168" s="79"/>
    </row>
    <row r="169" spans="1:10" ht="48" x14ac:dyDescent="0.25">
      <c r="A169" s="79"/>
      <c r="B169" s="84" t="s">
        <v>147</v>
      </c>
      <c r="C169" s="76">
        <v>0.89732334695871674</v>
      </c>
      <c r="D169" s="77">
        <v>0.61709672875762978</v>
      </c>
      <c r="E169" s="77">
        <v>0.35582541189449007</v>
      </c>
      <c r="F169" s="77">
        <v>0.11794422481930616</v>
      </c>
      <c r="G169" s="77">
        <v>2.3014678826286068E-2</v>
      </c>
      <c r="H169" s="78">
        <v>0.77753329867956478</v>
      </c>
      <c r="I169" s="80"/>
      <c r="J169" s="79"/>
    </row>
    <row r="170" spans="1:10" ht="48" x14ac:dyDescent="0.25">
      <c r="A170" s="79"/>
      <c r="B170" s="84" t="s">
        <v>148</v>
      </c>
      <c r="C170" s="76">
        <v>6.415366682625058E-2</v>
      </c>
      <c r="D170" s="77">
        <v>0.3738040806746008</v>
      </c>
      <c r="E170" s="77">
        <v>0.63254168471466576</v>
      </c>
      <c r="F170" s="77">
        <v>0.83512453347134519</v>
      </c>
      <c r="G170" s="77">
        <v>0.94851402707960231</v>
      </c>
      <c r="H170" s="78">
        <v>0.18922687103502711</v>
      </c>
      <c r="I170" s="80"/>
      <c r="J170" s="79"/>
    </row>
    <row r="171" spans="1:10" ht="24" x14ac:dyDescent="0.25">
      <c r="A171" s="79"/>
      <c r="B171" s="84" t="s">
        <v>149</v>
      </c>
      <c r="C171" s="76">
        <v>0</v>
      </c>
      <c r="D171" s="77">
        <v>0</v>
      </c>
      <c r="E171" s="77">
        <v>0</v>
      </c>
      <c r="F171" s="77">
        <v>0</v>
      </c>
      <c r="G171" s="77">
        <v>0</v>
      </c>
      <c r="H171" s="78">
        <v>0</v>
      </c>
      <c r="I171" s="80"/>
      <c r="J171" s="79"/>
    </row>
    <row r="172" spans="1:10" ht="48" x14ac:dyDescent="0.25">
      <c r="A172" s="79"/>
      <c r="B172" s="84" t="s">
        <v>150</v>
      </c>
      <c r="C172" s="76">
        <v>0</v>
      </c>
      <c r="D172" s="77">
        <v>5.5165256007465207E-3</v>
      </c>
      <c r="E172" s="77">
        <v>8.4198296407278061E-3</v>
      </c>
      <c r="F172" s="77">
        <v>4.1512688959378048E-2</v>
      </c>
      <c r="G172" s="77">
        <v>2.8471294094111605E-2</v>
      </c>
      <c r="H172" s="78">
        <v>3.4650621449799058E-3</v>
      </c>
      <c r="I172" s="80"/>
      <c r="J172" s="79"/>
    </row>
    <row r="173" spans="1:10" ht="36" x14ac:dyDescent="0.25">
      <c r="A173" s="79"/>
      <c r="B173" s="84" t="s">
        <v>151</v>
      </c>
      <c r="C173" s="76">
        <v>2.3269112275345851E-4</v>
      </c>
      <c r="D173" s="77">
        <v>2.6377147471185014E-3</v>
      </c>
      <c r="E173" s="77">
        <v>3.2130737501160317E-3</v>
      </c>
      <c r="F173" s="77">
        <v>5.4185527499705476E-3</v>
      </c>
      <c r="G173" s="77">
        <v>0</v>
      </c>
      <c r="H173" s="78">
        <v>8.7695402499986773E-4</v>
      </c>
      <c r="I173" s="80"/>
      <c r="J173" s="79"/>
    </row>
    <row r="174" spans="1:10" ht="48" x14ac:dyDescent="0.25">
      <c r="A174" s="79"/>
      <c r="B174" s="84" t="s">
        <v>152</v>
      </c>
      <c r="C174" s="76">
        <v>5.312868083687328E-4</v>
      </c>
      <c r="D174" s="77">
        <v>5.8325303097754508E-3</v>
      </c>
      <c r="E174" s="77">
        <v>0</v>
      </c>
      <c r="F174" s="77">
        <v>0</v>
      </c>
      <c r="G174" s="77">
        <v>0</v>
      </c>
      <c r="H174" s="78">
        <v>1.1363692610082156E-3</v>
      </c>
      <c r="I174" s="80"/>
      <c r="J174" s="79"/>
    </row>
    <row r="175" spans="1:10" ht="60" x14ac:dyDescent="0.25">
      <c r="A175" s="79"/>
      <c r="B175" s="84" t="s">
        <v>153</v>
      </c>
      <c r="C175" s="76">
        <v>0.17247032400786061</v>
      </c>
      <c r="D175" s="77">
        <v>0.82909683351968588</v>
      </c>
      <c r="E175" s="77">
        <v>0.96713872403823975</v>
      </c>
      <c r="F175" s="77">
        <v>0.99226515276682048</v>
      </c>
      <c r="G175" s="77">
        <v>0.97152870590588858</v>
      </c>
      <c r="H175" s="78">
        <v>0.35342307136757312</v>
      </c>
      <c r="I175" s="80"/>
      <c r="J175" s="79"/>
    </row>
    <row r="176" spans="1:10" ht="48" x14ac:dyDescent="0.25">
      <c r="A176" s="79"/>
      <c r="B176" s="84" t="s">
        <v>154</v>
      </c>
      <c r="C176" s="76">
        <v>7.6591243495164911E-3</v>
      </c>
      <c r="D176" s="77">
        <v>2.1235871938539274E-3</v>
      </c>
      <c r="E176" s="77">
        <v>1.6018037358688168E-2</v>
      </c>
      <c r="F176" s="77">
        <v>0</v>
      </c>
      <c r="G176" s="77">
        <v>0</v>
      </c>
      <c r="H176" s="78">
        <v>6.9439656680510276E-3</v>
      </c>
      <c r="I176" s="80"/>
      <c r="J176" s="79"/>
    </row>
    <row r="177" spans="1:10" ht="48" x14ac:dyDescent="0.25">
      <c r="A177" s="79"/>
      <c r="B177" s="84" t="s">
        <v>155</v>
      </c>
      <c r="C177" s="76">
        <v>5.8960802870737669E-2</v>
      </c>
      <c r="D177" s="77">
        <v>1.5185612724626494E-2</v>
      </c>
      <c r="E177" s="77">
        <v>0</v>
      </c>
      <c r="F177" s="77">
        <v>0</v>
      </c>
      <c r="G177" s="77">
        <v>0</v>
      </c>
      <c r="H177" s="78">
        <v>4.623305710101222E-2</v>
      </c>
      <c r="I177" s="80"/>
      <c r="J177" s="79"/>
    </row>
    <row r="178" spans="1:10" ht="36" x14ac:dyDescent="0.25">
      <c r="A178" s="79"/>
      <c r="B178" s="84" t="s">
        <v>156</v>
      </c>
      <c r="C178" s="76">
        <v>0.74482082006675254</v>
      </c>
      <c r="D178" s="77">
        <v>0.13069180539660305</v>
      </c>
      <c r="E178" s="77">
        <v>1.6843238603072304E-2</v>
      </c>
      <c r="F178" s="77">
        <v>7.7348472331791648E-3</v>
      </c>
      <c r="G178" s="77">
        <v>0</v>
      </c>
      <c r="H178" s="78">
        <v>0.57754123207821939</v>
      </c>
      <c r="I178" s="80"/>
      <c r="J178" s="79"/>
    </row>
    <row r="179" spans="1:10" ht="60" x14ac:dyDescent="0.25">
      <c r="A179" s="79"/>
      <c r="B179" s="84" t="s">
        <v>157</v>
      </c>
      <c r="C179" s="76">
        <v>2.7978512913156379E-3</v>
      </c>
      <c r="D179" s="77">
        <v>0</v>
      </c>
      <c r="E179" s="77">
        <v>0</v>
      </c>
      <c r="F179" s="77">
        <v>0</v>
      </c>
      <c r="G179" s="77">
        <v>0</v>
      </c>
      <c r="H179" s="78">
        <v>2.1028222187703155E-3</v>
      </c>
      <c r="I179" s="80"/>
      <c r="J179" s="79"/>
    </row>
    <row r="180" spans="1:10" ht="36" x14ac:dyDescent="0.25">
      <c r="A180" s="79"/>
      <c r="B180" s="84" t="s">
        <v>158</v>
      </c>
      <c r="C180" s="76">
        <v>1.233230505219287E-2</v>
      </c>
      <c r="D180" s="77">
        <v>1.7069630855454387E-2</v>
      </c>
      <c r="E180" s="77">
        <v>0</v>
      </c>
      <c r="F180" s="77">
        <v>0</v>
      </c>
      <c r="G180" s="77">
        <v>0</v>
      </c>
      <c r="H180" s="78">
        <v>1.1425876740093899E-2</v>
      </c>
      <c r="I180" s="80"/>
      <c r="J180" s="79"/>
    </row>
    <row r="181" spans="1:10" ht="48" x14ac:dyDescent="0.25">
      <c r="A181" s="79"/>
      <c r="B181" s="89" t="s">
        <v>159</v>
      </c>
      <c r="C181" s="90">
        <v>4.2748555325551146E-4</v>
      </c>
      <c r="D181" s="91">
        <v>0</v>
      </c>
      <c r="E181" s="91">
        <v>0</v>
      </c>
      <c r="F181" s="91">
        <v>0</v>
      </c>
      <c r="G181" s="91">
        <v>0</v>
      </c>
      <c r="H181" s="92">
        <v>3.2129160058621289E-4</v>
      </c>
      <c r="I181" s="80"/>
      <c r="J181" s="79"/>
    </row>
    <row r="182" spans="1:10" s="79" customFormat="1" x14ac:dyDescent="0.25">
      <c r="B182" s="93"/>
      <c r="C182" s="80"/>
      <c r="D182" s="80"/>
      <c r="E182" s="80"/>
      <c r="F182" s="80"/>
      <c r="G182" s="80"/>
      <c r="H182" s="80"/>
      <c r="I182" s="80"/>
    </row>
    <row r="183" spans="1:10" s="79" customFormat="1" x14ac:dyDescent="0.25">
      <c r="B183" s="93"/>
      <c r="C183" s="80"/>
      <c r="D183" s="80"/>
      <c r="E183" s="80"/>
      <c r="F183" s="80"/>
      <c r="G183" s="80"/>
      <c r="H183" s="80"/>
      <c r="I183" s="80"/>
    </row>
    <row r="184" spans="1:10" s="79" customFormat="1" x14ac:dyDescent="0.25">
      <c r="B184" s="93"/>
      <c r="C184" s="80"/>
      <c r="D184" s="80"/>
      <c r="E184" s="80"/>
      <c r="F184" s="80"/>
      <c r="G184" s="80"/>
      <c r="H184" s="80"/>
      <c r="I184" s="80"/>
    </row>
    <row r="185" spans="1:10" s="79" customFormat="1" x14ac:dyDescent="0.25">
      <c r="B185" s="93"/>
      <c r="C185" s="80"/>
      <c r="D185" s="80"/>
      <c r="E185" s="80"/>
      <c r="F185" s="80"/>
      <c r="G185" s="80"/>
      <c r="H185" s="80"/>
      <c r="I185" s="80"/>
    </row>
    <row r="186" spans="1:10" s="79" customFormat="1" x14ac:dyDescent="0.25">
      <c r="B186" s="93"/>
      <c r="C186" s="80"/>
      <c r="D186" s="80"/>
      <c r="E186" s="80"/>
      <c r="F186" s="80"/>
      <c r="G186" s="80"/>
      <c r="H186" s="80"/>
      <c r="I186" s="80"/>
    </row>
    <row r="187" spans="1:10" s="79" customFormat="1" x14ac:dyDescent="0.25">
      <c r="B187" s="93"/>
      <c r="C187" s="80"/>
      <c r="D187" s="80"/>
      <c r="E187" s="80"/>
      <c r="F187" s="80"/>
      <c r="G187" s="80"/>
      <c r="H187" s="80"/>
      <c r="I187" s="80"/>
    </row>
    <row r="188" spans="1:10" s="79" customFormat="1" x14ac:dyDescent="0.25">
      <c r="B188" s="93"/>
      <c r="C188" s="80"/>
      <c r="D188" s="80"/>
      <c r="E188" s="80"/>
      <c r="F188" s="80"/>
      <c r="G188" s="80"/>
      <c r="H188" s="80"/>
      <c r="I188" s="80"/>
    </row>
    <row r="189" spans="1:10" s="79" customFormat="1" x14ac:dyDescent="0.25">
      <c r="B189" s="93"/>
      <c r="C189" s="80"/>
      <c r="D189" s="80"/>
      <c r="E189" s="80"/>
      <c r="F189" s="80"/>
      <c r="G189" s="80"/>
      <c r="H189" s="80"/>
      <c r="I189" s="80"/>
    </row>
    <row r="190" spans="1:10" s="79" customFormat="1" x14ac:dyDescent="0.25">
      <c r="B190" s="93"/>
      <c r="C190" s="80"/>
      <c r="D190" s="80"/>
      <c r="E190" s="80"/>
      <c r="F190" s="80"/>
      <c r="G190" s="80"/>
      <c r="H190" s="80"/>
      <c r="I190" s="80"/>
    </row>
    <row r="191" spans="1:10" s="79" customFormat="1" x14ac:dyDescent="0.25">
      <c r="B191" s="93"/>
      <c r="C191" s="80"/>
      <c r="D191" s="80"/>
      <c r="E191" s="80"/>
      <c r="F191" s="80"/>
      <c r="G191" s="80"/>
      <c r="H191" s="80"/>
      <c r="I191" s="80"/>
    </row>
    <row r="192" spans="1:10" s="79" customFormat="1" x14ac:dyDescent="0.25">
      <c r="B192" s="93"/>
      <c r="C192" s="80"/>
      <c r="D192" s="80"/>
      <c r="E192" s="80"/>
      <c r="F192" s="80"/>
      <c r="G192" s="80"/>
      <c r="H192" s="80"/>
      <c r="I192" s="80"/>
    </row>
    <row r="193" spans="2:9" s="79" customFormat="1" x14ac:dyDescent="0.25">
      <c r="B193" s="93"/>
      <c r="C193" s="80"/>
      <c r="D193" s="80"/>
      <c r="E193" s="80"/>
      <c r="F193" s="80"/>
      <c r="G193" s="80"/>
      <c r="H193" s="80"/>
      <c r="I193" s="80"/>
    </row>
    <row r="194" spans="2:9" s="79" customFormat="1" x14ac:dyDescent="0.25">
      <c r="B194" s="93"/>
      <c r="C194" s="80"/>
      <c r="D194" s="80"/>
      <c r="E194" s="80"/>
      <c r="F194" s="80"/>
      <c r="G194" s="80"/>
      <c r="H194" s="80"/>
    </row>
    <row r="195" spans="2:9" s="79" customFormat="1" x14ac:dyDescent="0.25">
      <c r="B195" s="93"/>
      <c r="C195" s="80"/>
      <c r="D195" s="80"/>
      <c r="E195" s="80"/>
      <c r="F195" s="80"/>
      <c r="G195" s="80"/>
      <c r="H195" s="80"/>
    </row>
    <row r="196" spans="2:9" s="79" customFormat="1" x14ac:dyDescent="0.25">
      <c r="B196" s="93"/>
      <c r="C196" s="80"/>
      <c r="D196" s="80"/>
      <c r="E196" s="80"/>
      <c r="F196" s="80"/>
      <c r="G196" s="80"/>
      <c r="H196" s="80"/>
    </row>
    <row r="197" spans="2:9" s="79" customFormat="1" x14ac:dyDescent="0.25">
      <c r="B197" s="93"/>
      <c r="C197" s="80"/>
      <c r="D197" s="80"/>
      <c r="E197" s="80"/>
      <c r="F197" s="80"/>
      <c r="G197" s="80"/>
      <c r="H197" s="80"/>
    </row>
    <row r="198" spans="2:9" s="79" customFormat="1" x14ac:dyDescent="0.25">
      <c r="B198" s="93"/>
      <c r="C198" s="80"/>
      <c r="D198" s="80"/>
      <c r="E198" s="80"/>
      <c r="F198" s="80"/>
      <c r="G198" s="80"/>
      <c r="H198" s="80"/>
    </row>
    <row r="199" spans="2:9" s="79" customFormat="1" x14ac:dyDescent="0.25">
      <c r="B199" s="93"/>
      <c r="C199" s="80"/>
      <c r="D199" s="80"/>
      <c r="E199" s="80"/>
      <c r="F199" s="80"/>
      <c r="G199" s="80"/>
      <c r="H199" s="80"/>
    </row>
    <row r="200" spans="2:9" s="79" customFormat="1" x14ac:dyDescent="0.25">
      <c r="B200" s="93"/>
      <c r="C200" s="80"/>
      <c r="D200" s="80"/>
      <c r="E200" s="80"/>
      <c r="F200" s="80"/>
      <c r="G200" s="80"/>
      <c r="H200" s="80"/>
    </row>
    <row r="201" spans="2:9" s="79" customFormat="1" x14ac:dyDescent="0.25">
      <c r="B201" s="93"/>
      <c r="C201" s="80"/>
      <c r="D201" s="80"/>
      <c r="E201" s="80"/>
      <c r="F201" s="80"/>
      <c r="G201" s="80"/>
      <c r="H201" s="80"/>
    </row>
    <row r="202" spans="2:9" s="79" customFormat="1" x14ac:dyDescent="0.25">
      <c r="B202" s="93"/>
      <c r="C202" s="80"/>
      <c r="D202" s="80"/>
      <c r="E202" s="80"/>
      <c r="F202" s="80"/>
      <c r="G202" s="80"/>
      <c r="H202" s="80"/>
    </row>
    <row r="203" spans="2:9" s="79" customFormat="1" x14ac:dyDescent="0.25">
      <c r="B203" s="93"/>
      <c r="C203" s="80"/>
      <c r="D203" s="80"/>
      <c r="E203" s="80"/>
      <c r="F203" s="80"/>
      <c r="G203" s="80"/>
      <c r="H203" s="80"/>
    </row>
  </sheetData>
  <mergeCells count="32">
    <mergeCell ref="C43:D43"/>
    <mergeCell ref="C44:D44"/>
    <mergeCell ref="C18:I18"/>
    <mergeCell ref="C19:D20"/>
    <mergeCell ref="E19:F19"/>
    <mergeCell ref="H19:H20"/>
    <mergeCell ref="I19:I20"/>
    <mergeCell ref="C21:C22"/>
    <mergeCell ref="C23:I23"/>
    <mergeCell ref="C45:C48"/>
    <mergeCell ref="B78:H78"/>
    <mergeCell ref="B80:B81"/>
    <mergeCell ref="C80:H80"/>
    <mergeCell ref="C30:E30"/>
    <mergeCell ref="C31:E31"/>
    <mergeCell ref="C32:C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9:C10"/>
    <mergeCell ref="C11:I11"/>
    <mergeCell ref="C6:I6"/>
    <mergeCell ref="C7:D8"/>
    <mergeCell ref="E7:F7"/>
    <mergeCell ref="H7:H8"/>
    <mergeCell ref="I7:I8"/>
  </mergeCells>
  <pageMargins left="0.45" right="0.45" top="0.5" bottom="0.5" header="0" footer="0"/>
  <pageSetup scale="9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2014-07-28T16:25:42Z</cp:lastPrinted>
  <dcterms:created xsi:type="dcterms:W3CDTF">2013-08-06T13:22:30Z</dcterms:created>
  <dcterms:modified xsi:type="dcterms:W3CDTF">2014-07-28T16:25:45Z</dcterms:modified>
</cp:coreProperties>
</file>